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f8f0343093407d/Email attachments/Documents/NLATI/Worksheets/"/>
    </mc:Choice>
  </mc:AlternateContent>
  <xr:revisionPtr revIDLastSave="635" documentId="13_ncr:1_{9DDA9F70-F1DD-4884-9800-F817D4A3713F}" xr6:coauthVersionLast="47" xr6:coauthVersionMax="47" xr10:uidLastSave="{72068819-446F-40A1-99CB-91C4E13EAFC3}"/>
  <bookViews>
    <workbookView xWindow="-110" yWindow="-110" windowWidth="19420" windowHeight="10420" xr2:uid="{00000000-000D-0000-FFFF-FFFF00000000}"/>
  </bookViews>
  <sheets>
    <sheet name="TYE 03" sheetId="1" r:id="rId1"/>
  </sheets>
  <definedNames>
    <definedName name="_xlnm.Print_Area" localSheetId="0">'TYE 03'!$A$1:$I$189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I17" i="1" s="1"/>
  <c r="F38" i="1"/>
  <c r="I38" i="1" s="1"/>
  <c r="F66" i="1"/>
  <c r="I66" i="1" s="1"/>
  <c r="F122" i="1"/>
  <c r="I122" i="1" s="1"/>
  <c r="F121" i="1"/>
  <c r="I121" i="1" s="1"/>
  <c r="F120" i="1"/>
  <c r="I120" i="1" s="1"/>
  <c r="F118" i="1"/>
  <c r="I118" i="1" s="1"/>
  <c r="F117" i="1"/>
  <c r="I117" i="1" s="1"/>
  <c r="F113" i="1"/>
  <c r="I113" i="1" s="1"/>
  <c r="F111" i="1"/>
  <c r="I111" i="1" s="1"/>
  <c r="F110" i="1"/>
  <c r="I110" i="1" s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83" i="1"/>
  <c r="I83" i="1" s="1"/>
  <c r="F82" i="1"/>
  <c r="I82" i="1" s="1"/>
  <c r="F80" i="1"/>
  <c r="I80" i="1" s="1"/>
  <c r="F81" i="1"/>
  <c r="I81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3" i="1"/>
  <c r="I33" i="1" s="1"/>
  <c r="F34" i="1"/>
  <c r="I34" i="1" s="1"/>
  <c r="F35" i="1"/>
  <c r="I35" i="1" s="1"/>
  <c r="F36" i="1"/>
  <c r="I36" i="1" s="1"/>
  <c r="F37" i="1"/>
  <c r="I37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4" i="1"/>
  <c r="I64" i="1" s="1"/>
  <c r="F65" i="1"/>
  <c r="I65" i="1" s="1"/>
  <c r="F67" i="1"/>
  <c r="I67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78" i="1"/>
  <c r="I78" i="1" s="1"/>
  <c r="F79" i="1"/>
  <c r="I79" i="1" s="1"/>
  <c r="F84" i="1"/>
  <c r="I84" i="1" s="1"/>
  <c r="F96" i="1"/>
  <c r="I96" i="1" s="1"/>
  <c r="F97" i="1"/>
  <c r="I97" i="1" s="1"/>
  <c r="F98" i="1"/>
  <c r="I98" i="1" s="1"/>
  <c r="F99" i="1"/>
  <c r="I99" i="1" s="1"/>
  <c r="F106" i="1"/>
  <c r="I106" i="1" s="1"/>
  <c r="F107" i="1"/>
  <c r="I107" i="1" s="1"/>
  <c r="F108" i="1"/>
  <c r="I108" i="1" s="1"/>
  <c r="F109" i="1"/>
  <c r="I109" i="1" s="1"/>
  <c r="F112" i="1"/>
  <c r="I112" i="1" s="1"/>
  <c r="F114" i="1"/>
  <c r="I114" i="1" s="1"/>
  <c r="F115" i="1"/>
  <c r="I115" i="1" s="1"/>
  <c r="F116" i="1"/>
  <c r="I116" i="1" s="1"/>
  <c r="F119" i="1"/>
  <c r="I119" i="1" s="1"/>
  <c r="F123" i="1"/>
  <c r="I123" i="1" s="1"/>
  <c r="F124" i="1"/>
  <c r="I124" i="1" s="1"/>
  <c r="F125" i="1"/>
  <c r="I125" i="1" s="1"/>
  <c r="F127" i="1"/>
  <c r="I127" i="1" s="1"/>
  <c r="F128" i="1"/>
  <c r="I128" i="1" s="1"/>
  <c r="F129" i="1"/>
  <c r="I129" i="1" s="1"/>
  <c r="F130" i="1"/>
  <c r="I130" i="1" s="1"/>
  <c r="F131" i="1"/>
  <c r="I131" i="1" s="1"/>
  <c r="F132" i="1"/>
  <c r="I132" i="1" s="1"/>
  <c r="F133" i="1"/>
  <c r="I133" i="1" s="1"/>
  <c r="F134" i="1"/>
  <c r="I134" i="1" s="1"/>
  <c r="F135" i="1"/>
  <c r="I135" i="1" s="1"/>
  <c r="F136" i="1"/>
  <c r="I136" i="1" s="1"/>
  <c r="F137" i="1"/>
  <c r="I137" i="1" s="1"/>
  <c r="F138" i="1"/>
  <c r="I138" i="1" s="1"/>
  <c r="F139" i="1"/>
  <c r="I139" i="1" s="1"/>
  <c r="F140" i="1"/>
  <c r="I140" i="1" s="1"/>
  <c r="F141" i="1"/>
  <c r="I141" i="1" s="1"/>
  <c r="F142" i="1"/>
  <c r="I142" i="1" s="1"/>
  <c r="F143" i="1"/>
  <c r="I143" i="1" s="1"/>
  <c r="F144" i="1"/>
  <c r="I144" i="1" s="1"/>
  <c r="F145" i="1"/>
  <c r="I145" i="1" s="1"/>
  <c r="F146" i="1"/>
  <c r="I146" i="1" s="1"/>
  <c r="F147" i="1"/>
  <c r="I147" i="1" s="1"/>
  <c r="F148" i="1"/>
  <c r="I148" i="1" s="1"/>
  <c r="F149" i="1"/>
  <c r="I149" i="1" s="1"/>
  <c r="F150" i="1"/>
  <c r="I150" i="1" s="1"/>
  <c r="F151" i="1"/>
  <c r="I151" i="1" s="1"/>
  <c r="F152" i="1"/>
  <c r="I152" i="1" s="1"/>
  <c r="F153" i="1"/>
  <c r="I153" i="1" s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3" i="1" l="1"/>
</calcChain>
</file>

<file path=xl/sharedStrings.xml><?xml version="1.0" encoding="utf-8"?>
<sst xmlns="http://schemas.openxmlformats.org/spreadsheetml/2006/main" count="237" uniqueCount="151">
  <si>
    <t>LADIES' CLOTHING</t>
  </si>
  <si>
    <t>MEN'S CLOTHING</t>
  </si>
  <si>
    <t>CHILDREN'S CLOTHING</t>
  </si>
  <si>
    <t>FURNITURE</t>
  </si>
  <si>
    <t>MISCELLANEOUS</t>
  </si>
  <si>
    <t>Quantity</t>
  </si>
  <si>
    <t>GOOD</t>
  </si>
  <si>
    <t>EXCELLENT</t>
  </si>
  <si>
    <t>TOTAL</t>
  </si>
  <si>
    <t>TOTAL OF ALL  DONATED ITEMS</t>
  </si>
  <si>
    <t>baby carriage / stroller</t>
  </si>
  <si>
    <t xml:space="preserve">   TAXPAYERS NAME(S):</t>
  </si>
  <si>
    <r>
      <t>IMPORTANT!</t>
    </r>
    <r>
      <rPr>
        <sz val="10"/>
        <rFont val="Arial"/>
        <family val="2"/>
      </rPr>
      <t xml:space="preserve"> One should prepare a list for EACH separate entity and date donations are made. For example: If one made a donation on</t>
    </r>
  </si>
  <si>
    <t>ENTITY TO WHOM DONATED:</t>
  </si>
  <si>
    <t xml:space="preserve"> if one made donations to four separate entities, a separate valuation report should be made for each entity.</t>
  </si>
  <si>
    <t xml:space="preserve">July 1st to ARC, and another donation to ARC on Sept. 20th,, two separate valuation reports should be made for each date.  Likewise, </t>
  </si>
  <si>
    <t>MY / OUR BEST GUESS OF VALUE</t>
  </si>
  <si>
    <t xml:space="preserve"> </t>
  </si>
  <si>
    <r>
      <t xml:space="preserve">                    NON CASH CHARITABLE CONTRIBUTIONS / DONATIONS WORKSHEET</t>
    </r>
    <r>
      <rPr>
        <sz val="10"/>
        <rFont val="Arial"/>
      </rPr>
      <t>.</t>
    </r>
  </si>
  <si>
    <t>Insert Tax  Year ===&gt;</t>
  </si>
  <si>
    <t>Insert Date Given ===&gt;</t>
  </si>
  <si>
    <t>ENTER  ITEMS NOT PROVIDED FOR IN THE ABOVE CATEGORIES. SET YOUR OWN VALUE.</t>
  </si>
  <si>
    <r>
      <t xml:space="preserve">WHAT IS YOUR ORIGINAL </t>
    </r>
    <r>
      <rPr>
        <b/>
        <i/>
        <u/>
        <sz val="10"/>
        <color indexed="8"/>
        <rFont val="Tahoma"/>
        <family val="2"/>
      </rPr>
      <t>COST</t>
    </r>
    <r>
      <rPr>
        <b/>
        <sz val="10"/>
        <color indexed="8"/>
        <rFont val="Tahoma"/>
        <family val="2"/>
      </rPr>
      <t xml:space="preserve"> BASED ON RECIEPTS, OR YOUR BEST ESTIMATE, OF THE ITEMS DONATED?</t>
    </r>
  </si>
  <si>
    <t>------&gt; ------&gt; ------&gt; ------&gt; ------&gt; ------&gt; ------&gt; ------&gt;</t>
  </si>
  <si>
    <r>
      <t>Better than</t>
    </r>
    <r>
      <rPr>
        <b/>
        <u/>
        <sz val="9"/>
        <color rgb="FF8A1538"/>
        <rFont val="Tahoma"/>
        <family val="2"/>
      </rPr>
      <t xml:space="preserve"> Good</t>
    </r>
  </si>
  <si>
    <t>Blouse</t>
  </si>
  <si>
    <t>Bathrobes</t>
  </si>
  <si>
    <t>Boots</t>
  </si>
  <si>
    <t>Bras &amp; Underwear</t>
  </si>
  <si>
    <t>Coats</t>
  </si>
  <si>
    <t>Bathing Suits</t>
  </si>
  <si>
    <t>Dresses</t>
  </si>
  <si>
    <t>Evening Dresses</t>
  </si>
  <si>
    <t>Foundation Garment</t>
  </si>
  <si>
    <t>Fur Hats</t>
  </si>
  <si>
    <t>Fur Coats</t>
  </si>
  <si>
    <t>Handbags</t>
  </si>
  <si>
    <t>Hats</t>
  </si>
  <si>
    <t>Jackets</t>
  </si>
  <si>
    <t>Nightgowns</t>
  </si>
  <si>
    <t>Pant Suits</t>
  </si>
  <si>
    <t>Socks / Stockings</t>
  </si>
  <si>
    <t>Suits</t>
  </si>
  <si>
    <t>Shoes</t>
  </si>
  <si>
    <t>Skirts</t>
  </si>
  <si>
    <t>Sweaters</t>
  </si>
  <si>
    <t>Slips</t>
  </si>
  <si>
    <t>Slacks</t>
  </si>
  <si>
    <t>Overcoats</t>
  </si>
  <si>
    <t>Pajamas</t>
  </si>
  <si>
    <t>Raincoats</t>
  </si>
  <si>
    <t>Shorts</t>
  </si>
  <si>
    <t>Shirts</t>
  </si>
  <si>
    <t>Swim Trunks</t>
  </si>
  <si>
    <t>Tuxedo</t>
  </si>
  <si>
    <t>Under Shirts</t>
  </si>
  <si>
    <t>Under Shorts</t>
  </si>
  <si>
    <t>Blouses</t>
  </si>
  <si>
    <t>Jeans</t>
  </si>
  <si>
    <t>Pants</t>
  </si>
  <si>
    <t>Snowsuits</t>
  </si>
  <si>
    <t>Socks</t>
  </si>
  <si>
    <t>Underwear</t>
  </si>
  <si>
    <t>HOUSEHOLD GOODS</t>
  </si>
  <si>
    <t>Blankets</t>
  </si>
  <si>
    <t>Bedspreads</t>
  </si>
  <si>
    <t>Chair Covers</t>
  </si>
  <si>
    <t>Curtains</t>
  </si>
  <si>
    <t>Drapes</t>
  </si>
  <si>
    <t>Pillows</t>
  </si>
  <si>
    <t>Sheets</t>
  </si>
  <si>
    <t>Throw Rugs</t>
  </si>
  <si>
    <t>Towels</t>
  </si>
  <si>
    <t>Mixer / Blender</t>
  </si>
  <si>
    <t>Coffee Maker</t>
  </si>
  <si>
    <t>Microwave</t>
  </si>
  <si>
    <t>Plates - each</t>
  </si>
  <si>
    <t>Cups - each</t>
  </si>
  <si>
    <t>Glasses - each</t>
  </si>
  <si>
    <t>Kitchen Utensils</t>
  </si>
  <si>
    <t>Pot/Pans</t>
  </si>
  <si>
    <t>Picture/Painting</t>
  </si>
  <si>
    <t>Lamp</t>
  </si>
  <si>
    <t>Floor Lamp</t>
  </si>
  <si>
    <t>Fireplace Set</t>
  </si>
  <si>
    <t>APPLIANCES</t>
  </si>
  <si>
    <t>Air Conditioner</t>
  </si>
  <si>
    <t>Dryer</t>
  </si>
  <si>
    <t>Electric Stove</t>
  </si>
  <si>
    <t>Freezer</t>
  </si>
  <si>
    <t>Gas Stove</t>
  </si>
  <si>
    <t>Heater</t>
  </si>
  <si>
    <t>Refridgerator (Working)</t>
  </si>
  <si>
    <t>Color TV (Working)</t>
  </si>
  <si>
    <t>Washing Machine</t>
  </si>
  <si>
    <t>Bicycles</t>
  </si>
  <si>
    <t>Skates</t>
  </si>
  <si>
    <t>Tennis/Racquetball rackets</t>
  </si>
  <si>
    <t>Answering Machine</t>
  </si>
  <si>
    <t>Copier</t>
  </si>
  <si>
    <t>Computer System</t>
  </si>
  <si>
    <t>Computer Printer</t>
  </si>
  <si>
    <t>Computer Monitor</t>
  </si>
  <si>
    <t>eReader</t>
  </si>
  <si>
    <t>Riding Mower</t>
  </si>
  <si>
    <t>Mower</t>
  </si>
  <si>
    <t>Edger</t>
  </si>
  <si>
    <t>Sewing Machine</t>
  </si>
  <si>
    <t>Typewriter</t>
  </si>
  <si>
    <t>Vacuum Cleaner (Working)</t>
  </si>
  <si>
    <t>Board Game</t>
  </si>
  <si>
    <t>Hardback Book</t>
  </si>
  <si>
    <t>Paperback Book</t>
  </si>
  <si>
    <t>Carriage</t>
  </si>
  <si>
    <t>CD</t>
  </si>
  <si>
    <t>Cell Phone</t>
  </si>
  <si>
    <t>DVD</t>
  </si>
  <si>
    <t>DVD Player</t>
  </si>
  <si>
    <t>Individual Golf Clubs</t>
  </si>
  <si>
    <t>Luggage</t>
  </si>
  <si>
    <t>Radio</t>
  </si>
  <si>
    <t>Stereo</t>
  </si>
  <si>
    <t>Stuffed Animal</t>
  </si>
  <si>
    <t>Tablet</t>
  </si>
  <si>
    <t>Umbrella</t>
  </si>
  <si>
    <t>Bed - Full, Queen, King</t>
  </si>
  <si>
    <t>Bed - Single</t>
  </si>
  <si>
    <t>Bedroom Set (Complete)</t>
  </si>
  <si>
    <t>Chest</t>
  </si>
  <si>
    <t>Clothes Closet</t>
  </si>
  <si>
    <t>China Cabinet</t>
  </si>
  <si>
    <t>Crib (w/ Mattress)</t>
  </si>
  <si>
    <t>Upholstered Chair</t>
  </si>
  <si>
    <t>CoffeeTable</t>
  </si>
  <si>
    <t>Dresser w/ Mirror</t>
  </si>
  <si>
    <t>Desk</t>
  </si>
  <si>
    <t>End Table</t>
  </si>
  <si>
    <t>Folding Bed</t>
  </si>
  <si>
    <t>High Chair</t>
  </si>
  <si>
    <t>Hi Riser</t>
  </si>
  <si>
    <t>Kitchen Set</t>
  </si>
  <si>
    <t>Kitchen Cabinets</t>
  </si>
  <si>
    <t>Kitchen Chair</t>
  </si>
  <si>
    <t>Mattress (Double)</t>
  </si>
  <si>
    <t>Mattress (Single)</t>
  </si>
  <si>
    <t>Playpens</t>
  </si>
  <si>
    <t>Rugs</t>
  </si>
  <si>
    <t>Secretary</t>
  </si>
  <si>
    <t>Sofa</t>
  </si>
  <si>
    <t>Sleeper Sofa with Mattress</t>
  </si>
  <si>
    <t>Trunk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</si>
</sst>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([$$-409]* #,##0.00_);_([$$-409]* \(#,##0.00\);_([$$-409]* &quot;-&quot;??_);_(@_)"/>
  </numFmts>
  <fonts count="27" x14ac:knownFonts="1">
    <font>
      <sz val="10"/>
      <name val="Arial"/>
    </font>
    <font>
      <sz val="10"/>
      <name val="Arial"/>
    </font>
    <font>
      <sz val="10"/>
      <color indexed="18"/>
      <name val="Tahoma"/>
      <family val="2"/>
    </font>
    <font>
      <b/>
      <sz val="10"/>
      <color indexed="18"/>
      <name val="Tahoma"/>
      <family val="2"/>
    </font>
    <font>
      <b/>
      <u/>
      <sz val="10"/>
      <color indexed="18"/>
      <name val="Tahoma"/>
      <family val="2"/>
    </font>
    <font>
      <b/>
      <sz val="11"/>
      <name val="Arial"/>
      <family val="2"/>
    </font>
    <font>
      <sz val="10"/>
      <color indexed="8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color indexed="8"/>
      <name val="Arial"/>
      <family val="2"/>
    </font>
    <font>
      <b/>
      <sz val="11"/>
      <color indexed="8"/>
      <name val="Tahoma"/>
      <family val="2"/>
    </font>
    <font>
      <b/>
      <sz val="12"/>
      <name val="Arial"/>
      <family val="2"/>
    </font>
    <font>
      <u/>
      <sz val="10"/>
      <color indexed="8"/>
      <name val="Tahoma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Tahoma"/>
      <family val="2"/>
    </font>
    <font>
      <b/>
      <sz val="10"/>
      <color rgb="FF8A1538"/>
      <name val="Tahoma"/>
      <family val="2"/>
    </font>
    <font>
      <b/>
      <u/>
      <sz val="10"/>
      <color rgb="FF8A1538"/>
      <name val="Tahoma"/>
      <family val="2"/>
    </font>
    <font>
      <b/>
      <sz val="9"/>
      <color rgb="FF8A1538"/>
      <name val="Tahoma"/>
      <family val="2"/>
    </font>
    <font>
      <b/>
      <u/>
      <sz val="9"/>
      <color rgb="FF8A1538"/>
      <name val="Tahoma"/>
      <family val="2"/>
    </font>
    <font>
      <b/>
      <u val="singleAccounting"/>
      <sz val="10"/>
      <color rgb="FF8A1538"/>
      <name val="Tahoma"/>
      <family val="2"/>
    </font>
    <font>
      <sz val="10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rgb="FFFFFFCC"/>
        <bgColor indexed="64"/>
      </patternFill>
    </fill>
    <fill>
      <patternFill patternType="gray0625">
        <bgColor rgb="FFFFFFCC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left" wrapText="1"/>
    </xf>
    <xf numFmtId="44" fontId="2" fillId="2" borderId="0" xfId="1" applyFont="1" applyFill="1" applyAlignment="1">
      <alignment horizontal="left" wrapText="1"/>
    </xf>
    <xf numFmtId="44" fontId="0" fillId="0" borderId="0" xfId="1" applyFont="1"/>
    <xf numFmtId="44" fontId="2" fillId="2" borderId="0" xfId="0" applyNumberFormat="1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/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right" wrapText="1"/>
    </xf>
    <xf numFmtId="44" fontId="3" fillId="2" borderId="0" xfId="1" applyFont="1" applyFill="1" applyBorder="1" applyAlignment="1">
      <alignment horizontal="left" wrapText="1"/>
    </xf>
    <xf numFmtId="49" fontId="5" fillId="2" borderId="0" xfId="0" applyNumberFormat="1" applyFont="1" applyFill="1"/>
    <xf numFmtId="44" fontId="2" fillId="2" borderId="0" xfId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4" fontId="6" fillId="2" borderId="3" xfId="1" applyFont="1" applyFill="1" applyBorder="1" applyAlignment="1">
      <alignment horizontal="left" wrapText="1"/>
    </xf>
    <xf numFmtId="44" fontId="6" fillId="2" borderId="3" xfId="0" applyNumberFormat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wrapText="1"/>
    </xf>
    <xf numFmtId="0" fontId="14" fillId="0" borderId="0" xfId="0" applyFont="1"/>
    <xf numFmtId="49" fontId="9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44" fontId="6" fillId="2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12" fillId="2" borderId="0" xfId="0" applyNumberFormat="1" applyFont="1" applyFill="1" applyAlignment="1">
      <alignment horizontal="right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/>
    </xf>
    <xf numFmtId="49" fontId="16" fillId="0" borderId="3" xfId="0" applyNumberFormat="1" applyFont="1" applyBorder="1" applyAlignment="1">
      <alignment vertical="center"/>
    </xf>
    <xf numFmtId="44" fontId="18" fillId="2" borderId="3" xfId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4" fontId="15" fillId="2" borderId="6" xfId="1" applyFont="1" applyFill="1" applyBorder="1" applyAlignment="1">
      <alignment horizontal="right" vertical="center" wrapText="1"/>
    </xf>
    <xf numFmtId="49" fontId="18" fillId="0" borderId="2" xfId="1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/>
      <protection locked="0"/>
    </xf>
    <xf numFmtId="44" fontId="10" fillId="4" borderId="1" xfId="1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wrapText="1"/>
      <protection locked="0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17" fillId="4" borderId="1" xfId="0" applyNumberFormat="1" applyFont="1" applyFill="1" applyBorder="1" applyAlignment="1" applyProtection="1">
      <alignment horizontal="left" vertical="center"/>
      <protection locked="0"/>
    </xf>
    <xf numFmtId="49" fontId="17" fillId="4" borderId="1" xfId="1" applyNumberFormat="1" applyFont="1" applyFill="1" applyBorder="1" applyAlignment="1" applyProtection="1">
      <alignment horizontal="left" vertical="center"/>
      <protection locked="0"/>
    </xf>
    <xf numFmtId="44" fontId="6" fillId="4" borderId="3" xfId="1" applyFont="1" applyFill="1" applyBorder="1" applyAlignment="1" applyProtection="1">
      <alignment horizontal="left" vertical="center" wrapText="1"/>
      <protection locked="0"/>
    </xf>
    <xf numFmtId="0" fontId="20" fillId="3" borderId="3" xfId="0" applyFont="1" applyFill="1" applyBorder="1" applyAlignment="1">
      <alignment horizontal="left" vertical="center"/>
    </xf>
    <xf numFmtId="49" fontId="21" fillId="3" borderId="3" xfId="0" applyNumberFormat="1" applyFont="1" applyFill="1" applyBorder="1" applyAlignment="1">
      <alignment horizontal="center" vertical="center"/>
    </xf>
    <xf numFmtId="49" fontId="21" fillId="3" borderId="3" xfId="1" applyNumberFormat="1" applyFont="1" applyFill="1" applyBorder="1" applyAlignment="1">
      <alignment horizontal="center" vertical="center"/>
    </xf>
    <xf numFmtId="49" fontId="22" fillId="3" borderId="3" xfId="0" applyNumberFormat="1" applyFont="1" applyFill="1" applyBorder="1" applyAlignment="1">
      <alignment horizontal="center" vertical="center" wrapText="1"/>
    </xf>
    <xf numFmtId="44" fontId="24" fillId="3" borderId="3" xfId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" xfId="1" applyNumberFormat="1" applyFont="1" applyFill="1" applyBorder="1" applyAlignment="1">
      <alignment horizontal="center" vertical="center"/>
    </xf>
    <xf numFmtId="49" fontId="20" fillId="3" borderId="4" xfId="1" applyNumberFormat="1" applyFont="1" applyFill="1" applyBorder="1" applyAlignment="1">
      <alignment horizontal="center" vertical="top" wrapText="1"/>
    </xf>
    <xf numFmtId="44" fontId="6" fillId="4" borderId="7" xfId="1" applyFont="1" applyFill="1" applyBorder="1" applyAlignment="1" applyProtection="1">
      <alignment horizontal="left" vertical="center" wrapText="1"/>
      <protection locked="0"/>
    </xf>
    <xf numFmtId="49" fontId="12" fillId="2" borderId="0" xfId="0" applyNumberFormat="1" applyFont="1" applyFill="1" applyAlignment="1">
      <alignment horizontal="right" wrapText="1"/>
    </xf>
    <xf numFmtId="49" fontId="20" fillId="5" borderId="3" xfId="0" applyNumberFormat="1" applyFont="1" applyFill="1" applyBorder="1" applyAlignment="1">
      <alignment horizontal="center" vertical="center"/>
    </xf>
    <xf numFmtId="49" fontId="25" fillId="4" borderId="3" xfId="0" applyNumberFormat="1" applyFont="1" applyFill="1" applyBorder="1" applyAlignment="1">
      <alignment horizontal="center" vertical="center"/>
    </xf>
    <xf numFmtId="49" fontId="25" fillId="5" borderId="3" xfId="0" applyNumberFormat="1" applyFont="1" applyFill="1" applyBorder="1" applyAlignment="1">
      <alignment horizontal="center" vertical="center"/>
    </xf>
    <xf numFmtId="44" fontId="25" fillId="3" borderId="3" xfId="0" applyNumberFormat="1" applyFont="1" applyFill="1" applyBorder="1" applyAlignment="1">
      <alignment horizontal="left" wrapText="1"/>
    </xf>
    <xf numFmtId="0" fontId="9" fillId="4" borderId="0" xfId="0" applyFont="1" applyFill="1" applyAlignment="1">
      <alignment horizontal="center"/>
    </xf>
    <xf numFmtId="165" fontId="25" fillId="0" borderId="3" xfId="1" applyNumberFormat="1" applyFont="1" applyFill="1" applyBorder="1" applyAlignment="1">
      <alignment horizontal="left" wrapText="1"/>
    </xf>
    <xf numFmtId="44" fontId="25" fillId="0" borderId="3" xfId="1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 applyProtection="1">
      <alignment horizontal="left" vertical="center"/>
      <protection locked="0"/>
    </xf>
    <xf numFmtId="44" fontId="26" fillId="0" borderId="3" xfId="0" applyNumberFormat="1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8A15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007"/>
  <sheetViews>
    <sheetView tabSelected="1" view="pageLayout" zoomScaleNormal="100" zoomScaleSheetLayoutView="100" workbookViewId="0">
      <selection activeCell="A2" sqref="A2"/>
    </sheetView>
  </sheetViews>
  <sheetFormatPr defaultRowHeight="12.5" x14ac:dyDescent="0.25"/>
  <cols>
    <col min="1" max="1" width="5.7265625" customWidth="1"/>
    <col min="2" max="2" width="32.453125" customWidth="1"/>
    <col min="3" max="3" width="9.7265625" style="5" customWidth="1"/>
    <col min="4" max="4" width="12.1796875" style="3" customWidth="1"/>
    <col min="5" max="5" width="8.7265625" style="5" customWidth="1"/>
    <col min="6" max="6" width="11.7265625" customWidth="1"/>
    <col min="7" max="7" width="9" style="5" bestFit="1" customWidth="1"/>
    <col min="8" max="8" width="11.7265625" style="3" customWidth="1"/>
    <col min="9" max="9" width="15.7265625" customWidth="1"/>
  </cols>
  <sheetData>
    <row r="2" spans="2:9" ht="30" customHeight="1" x14ac:dyDescent="0.25">
      <c r="B2" s="27" t="s">
        <v>18</v>
      </c>
      <c r="C2" s="24"/>
      <c r="D2" s="25"/>
      <c r="E2" s="24"/>
      <c r="F2" s="24"/>
      <c r="G2" s="24"/>
      <c r="H2" s="25"/>
      <c r="I2" s="24"/>
    </row>
    <row r="3" spans="2:9" ht="30" customHeight="1" x14ac:dyDescent="0.25">
      <c r="B3" s="28" t="s">
        <v>11</v>
      </c>
      <c r="C3" s="34"/>
      <c r="D3" s="35"/>
      <c r="E3" s="36"/>
      <c r="F3" s="36"/>
      <c r="G3" s="36"/>
      <c r="H3" s="33" t="s">
        <v>19</v>
      </c>
      <c r="I3" s="38"/>
    </row>
    <row r="4" spans="2:9" ht="30" customHeight="1" x14ac:dyDescent="0.25">
      <c r="B4" s="29" t="s">
        <v>13</v>
      </c>
      <c r="C4" s="34"/>
      <c r="D4" s="35"/>
      <c r="E4" s="36"/>
      <c r="F4" s="36"/>
      <c r="G4" s="37"/>
      <c r="H4" s="30" t="s">
        <v>20</v>
      </c>
      <c r="I4" s="39"/>
    </row>
    <row r="5" spans="2:9" ht="15.25" customHeight="1" x14ac:dyDescent="0.25">
      <c r="B5" s="22" t="s">
        <v>12</v>
      </c>
    </row>
    <row r="6" spans="2:9" ht="15.25" customHeight="1" x14ac:dyDescent="0.25">
      <c r="B6" s="21" t="s">
        <v>15</v>
      </c>
    </row>
    <row r="7" spans="2:9" ht="15.25" customHeight="1" x14ac:dyDescent="0.25">
      <c r="B7" s="21" t="s">
        <v>14</v>
      </c>
    </row>
    <row r="8" spans="2:9" ht="22.25" customHeight="1" x14ac:dyDescent="0.25">
      <c r="B8" s="45" t="s">
        <v>0</v>
      </c>
      <c r="C8" s="46" t="s">
        <v>5</v>
      </c>
      <c r="D8" s="47" t="s">
        <v>6</v>
      </c>
      <c r="E8" s="46" t="s">
        <v>5</v>
      </c>
      <c r="F8" s="48" t="s">
        <v>24</v>
      </c>
      <c r="G8" s="46" t="s">
        <v>5</v>
      </c>
      <c r="H8" s="49" t="s">
        <v>7</v>
      </c>
      <c r="I8" s="46" t="s">
        <v>8</v>
      </c>
    </row>
    <row r="9" spans="2:9" ht="15.25" customHeight="1" x14ac:dyDescent="0.25">
      <c r="B9" s="15" t="s">
        <v>25</v>
      </c>
      <c r="C9" s="40">
        <v>0</v>
      </c>
      <c r="D9" s="16">
        <v>3</v>
      </c>
      <c r="E9" s="40"/>
      <c r="F9" s="17">
        <f t="shared" ref="F9:F30" si="0">+(H9-D9)/2+D9</f>
        <v>7.5</v>
      </c>
      <c r="G9" s="40"/>
      <c r="H9" s="16">
        <v>12</v>
      </c>
      <c r="I9" s="16">
        <f>+(C9*D9)+(E9*F9)+(G9*H9)</f>
        <v>0</v>
      </c>
    </row>
    <row r="10" spans="2:9" ht="15.25" customHeight="1" x14ac:dyDescent="0.25">
      <c r="B10" s="15" t="s">
        <v>26</v>
      </c>
      <c r="C10" s="40"/>
      <c r="D10" s="16">
        <v>3</v>
      </c>
      <c r="E10" s="40"/>
      <c r="F10" s="17">
        <f t="shared" si="0"/>
        <v>7.5</v>
      </c>
      <c r="G10" s="40"/>
      <c r="H10" s="16">
        <v>12</v>
      </c>
      <c r="I10" s="16">
        <f t="shared" ref="I10:I30" si="1">+(C10*D10)+(E10*F10)+(G10*H10)</f>
        <v>0</v>
      </c>
    </row>
    <row r="11" spans="2:9" ht="15.25" customHeight="1" x14ac:dyDescent="0.25">
      <c r="B11" s="15" t="s">
        <v>27</v>
      </c>
      <c r="C11" s="40"/>
      <c r="D11" s="16">
        <v>2</v>
      </c>
      <c r="E11" s="40"/>
      <c r="F11" s="17">
        <f t="shared" si="0"/>
        <v>3.5</v>
      </c>
      <c r="G11" s="40"/>
      <c r="H11" s="16">
        <v>5</v>
      </c>
      <c r="I11" s="16">
        <f t="shared" si="1"/>
        <v>0</v>
      </c>
    </row>
    <row r="12" spans="2:9" ht="15.25" customHeight="1" x14ac:dyDescent="0.25">
      <c r="B12" s="15" t="s">
        <v>28</v>
      </c>
      <c r="C12" s="40"/>
      <c r="D12" s="16">
        <v>1</v>
      </c>
      <c r="E12" s="40"/>
      <c r="F12" s="17">
        <f t="shared" si="0"/>
        <v>2</v>
      </c>
      <c r="G12" s="40"/>
      <c r="H12" s="16">
        <v>3</v>
      </c>
      <c r="I12" s="16">
        <f t="shared" si="1"/>
        <v>0</v>
      </c>
    </row>
    <row r="13" spans="2:9" ht="30" customHeight="1" x14ac:dyDescent="0.25">
      <c r="B13" s="15" t="s">
        <v>30</v>
      </c>
      <c r="C13" s="40"/>
      <c r="D13" s="16">
        <v>4</v>
      </c>
      <c r="E13" s="40"/>
      <c r="F13" s="17">
        <f t="shared" si="0"/>
        <v>8</v>
      </c>
      <c r="G13" s="40"/>
      <c r="H13" s="16">
        <v>12</v>
      </c>
      <c r="I13" s="16">
        <f t="shared" si="1"/>
        <v>0</v>
      </c>
    </row>
    <row r="14" spans="2:9" x14ac:dyDescent="0.25">
      <c r="B14" s="15" t="s">
        <v>29</v>
      </c>
      <c r="C14" s="40"/>
      <c r="D14" s="16">
        <v>10</v>
      </c>
      <c r="E14" s="40"/>
      <c r="F14" s="17">
        <f t="shared" si="0"/>
        <v>25.5</v>
      </c>
      <c r="G14" s="40"/>
      <c r="H14" s="16">
        <v>41</v>
      </c>
      <c r="I14" s="16">
        <f t="shared" si="1"/>
        <v>0</v>
      </c>
    </row>
    <row r="15" spans="2:9" x14ac:dyDescent="0.25">
      <c r="B15" s="15" t="s">
        <v>31</v>
      </c>
      <c r="C15" s="40"/>
      <c r="D15" s="16">
        <v>4</v>
      </c>
      <c r="E15" s="40"/>
      <c r="F15" s="17">
        <f t="shared" si="0"/>
        <v>12.5</v>
      </c>
      <c r="G15" s="40"/>
      <c r="H15" s="16">
        <v>21</v>
      </c>
      <c r="I15" s="16">
        <f t="shared" si="1"/>
        <v>0</v>
      </c>
    </row>
    <row r="16" spans="2:9" x14ac:dyDescent="0.25">
      <c r="B16" s="15" t="s">
        <v>32</v>
      </c>
      <c r="C16" s="40"/>
      <c r="D16" s="16">
        <v>10</v>
      </c>
      <c r="E16" s="40"/>
      <c r="F16" s="17">
        <f t="shared" si="0"/>
        <v>36</v>
      </c>
      <c r="G16" s="40"/>
      <c r="H16" s="16">
        <v>62</v>
      </c>
      <c r="I16" s="16">
        <f t="shared" si="1"/>
        <v>0</v>
      </c>
    </row>
    <row r="17" spans="2:9" x14ac:dyDescent="0.25">
      <c r="B17" s="15" t="s">
        <v>33</v>
      </c>
      <c r="C17" s="40"/>
      <c r="D17" s="16">
        <v>3</v>
      </c>
      <c r="E17" s="40"/>
      <c r="F17" s="17">
        <f t="shared" si="0"/>
        <v>5.5</v>
      </c>
      <c r="G17" s="40"/>
      <c r="H17" s="16">
        <v>8</v>
      </c>
      <c r="I17" s="16">
        <f t="shared" si="1"/>
        <v>0</v>
      </c>
    </row>
    <row r="18" spans="2:9" x14ac:dyDescent="0.25">
      <c r="B18" s="15" t="s">
        <v>34</v>
      </c>
      <c r="C18" s="40"/>
      <c r="D18" s="16">
        <v>7</v>
      </c>
      <c r="E18" s="40"/>
      <c r="F18" s="17">
        <f t="shared" si="0"/>
        <v>11.5</v>
      </c>
      <c r="G18" s="40"/>
      <c r="H18" s="16">
        <v>16</v>
      </c>
      <c r="I18" s="16">
        <f t="shared" si="1"/>
        <v>0</v>
      </c>
    </row>
    <row r="19" spans="2:9" x14ac:dyDescent="0.25">
      <c r="B19" s="15" t="s">
        <v>35</v>
      </c>
      <c r="C19" s="40"/>
      <c r="D19" s="16">
        <v>26</v>
      </c>
      <c r="E19" s="40"/>
      <c r="F19" s="17">
        <f t="shared" si="0"/>
        <v>220.5</v>
      </c>
      <c r="G19" s="40"/>
      <c r="H19" s="16">
        <v>415</v>
      </c>
      <c r="I19" s="16">
        <f t="shared" si="1"/>
        <v>0</v>
      </c>
    </row>
    <row r="20" spans="2:9" x14ac:dyDescent="0.25">
      <c r="B20" s="15" t="s">
        <v>36</v>
      </c>
      <c r="C20" s="40"/>
      <c r="D20" s="16">
        <v>2</v>
      </c>
      <c r="E20" s="40"/>
      <c r="F20" s="17">
        <f t="shared" si="0"/>
        <v>11.5</v>
      </c>
      <c r="G20" s="40"/>
      <c r="H20" s="16">
        <v>21</v>
      </c>
      <c r="I20" s="16">
        <f t="shared" si="1"/>
        <v>0</v>
      </c>
    </row>
    <row r="21" spans="2:9" x14ac:dyDescent="0.25">
      <c r="B21" s="15" t="s">
        <v>37</v>
      </c>
      <c r="C21" s="40"/>
      <c r="D21" s="16">
        <v>1</v>
      </c>
      <c r="E21" s="40"/>
      <c r="F21" s="17">
        <f t="shared" si="0"/>
        <v>4.5</v>
      </c>
      <c r="G21" s="40"/>
      <c r="H21" s="16">
        <v>8</v>
      </c>
      <c r="I21" s="16">
        <f t="shared" si="1"/>
        <v>0</v>
      </c>
    </row>
    <row r="22" spans="2:9" x14ac:dyDescent="0.25">
      <c r="B22" s="15" t="s">
        <v>38</v>
      </c>
      <c r="C22" s="40"/>
      <c r="D22" s="16">
        <v>4</v>
      </c>
      <c r="E22" s="40"/>
      <c r="F22" s="17">
        <f t="shared" si="0"/>
        <v>8</v>
      </c>
      <c r="G22" s="40"/>
      <c r="H22" s="16">
        <v>12</v>
      </c>
      <c r="I22" s="16">
        <f t="shared" si="1"/>
        <v>0</v>
      </c>
    </row>
    <row r="23" spans="2:9" x14ac:dyDescent="0.25">
      <c r="B23" s="15" t="s">
        <v>39</v>
      </c>
      <c r="C23" s="40"/>
      <c r="D23" s="16">
        <v>4</v>
      </c>
      <c r="E23" s="40"/>
      <c r="F23" s="17">
        <f t="shared" si="0"/>
        <v>8</v>
      </c>
      <c r="G23" s="40"/>
      <c r="H23" s="16">
        <v>12</v>
      </c>
      <c r="I23" s="16">
        <f t="shared" si="1"/>
        <v>0</v>
      </c>
    </row>
    <row r="24" spans="2:9" x14ac:dyDescent="0.25">
      <c r="B24" s="15" t="s">
        <v>40</v>
      </c>
      <c r="C24" s="40"/>
      <c r="D24" s="16">
        <v>7</v>
      </c>
      <c r="E24" s="40"/>
      <c r="F24" s="17">
        <f t="shared" si="0"/>
        <v>16.5</v>
      </c>
      <c r="G24" s="40"/>
      <c r="H24" s="16">
        <v>26</v>
      </c>
      <c r="I24" s="16">
        <f t="shared" si="1"/>
        <v>0</v>
      </c>
    </row>
    <row r="25" spans="2:9" x14ac:dyDescent="0.25">
      <c r="B25" s="15" t="s">
        <v>41</v>
      </c>
      <c r="C25" s="40"/>
      <c r="D25" s="16">
        <v>0.5</v>
      </c>
      <c r="E25" s="40"/>
      <c r="F25" s="17">
        <f t="shared" si="0"/>
        <v>0.75</v>
      </c>
      <c r="G25" s="40"/>
      <c r="H25" s="16">
        <v>1</v>
      </c>
      <c r="I25" s="16">
        <f t="shared" si="1"/>
        <v>0</v>
      </c>
    </row>
    <row r="26" spans="2:9" x14ac:dyDescent="0.25">
      <c r="B26" s="15" t="s">
        <v>42</v>
      </c>
      <c r="C26" s="40"/>
      <c r="D26" s="16">
        <v>6</v>
      </c>
      <c r="E26" s="40"/>
      <c r="F26" s="17">
        <f t="shared" si="0"/>
        <v>16</v>
      </c>
      <c r="G26" s="40"/>
      <c r="H26" s="16">
        <v>26</v>
      </c>
      <c r="I26" s="16">
        <f t="shared" si="1"/>
        <v>0</v>
      </c>
    </row>
    <row r="27" spans="2:9" x14ac:dyDescent="0.25">
      <c r="B27" s="15" t="s">
        <v>43</v>
      </c>
      <c r="C27" s="40"/>
      <c r="D27" s="16">
        <v>2</v>
      </c>
      <c r="E27" s="40"/>
      <c r="F27" s="17">
        <f t="shared" si="0"/>
        <v>14</v>
      </c>
      <c r="G27" s="40"/>
      <c r="H27" s="16">
        <v>26</v>
      </c>
      <c r="I27" s="16">
        <f t="shared" si="1"/>
        <v>0</v>
      </c>
    </row>
    <row r="28" spans="2:9" x14ac:dyDescent="0.25">
      <c r="B28" s="15" t="s">
        <v>44</v>
      </c>
      <c r="C28" s="40"/>
      <c r="D28" s="16">
        <v>3</v>
      </c>
      <c r="E28" s="40"/>
      <c r="F28" s="17">
        <f t="shared" si="0"/>
        <v>5.5</v>
      </c>
      <c r="G28" s="40"/>
      <c r="H28" s="16">
        <v>8</v>
      </c>
      <c r="I28" s="16">
        <f t="shared" si="1"/>
        <v>0</v>
      </c>
    </row>
    <row r="29" spans="2:9" x14ac:dyDescent="0.25">
      <c r="B29" s="15" t="s">
        <v>45</v>
      </c>
      <c r="C29" s="40"/>
      <c r="D29" s="16">
        <v>4</v>
      </c>
      <c r="E29" s="40"/>
      <c r="F29" s="17">
        <f t="shared" si="0"/>
        <v>10</v>
      </c>
      <c r="G29" s="40"/>
      <c r="H29" s="16">
        <v>16</v>
      </c>
      <c r="I29" s="16">
        <f t="shared" si="1"/>
        <v>0</v>
      </c>
    </row>
    <row r="30" spans="2:9" x14ac:dyDescent="0.25">
      <c r="B30" s="15" t="s">
        <v>46</v>
      </c>
      <c r="C30" s="40"/>
      <c r="D30" s="16">
        <v>1</v>
      </c>
      <c r="E30" s="40"/>
      <c r="F30" s="17">
        <f t="shared" si="0"/>
        <v>3.5</v>
      </c>
      <c r="G30" s="40"/>
      <c r="H30" s="16">
        <v>6</v>
      </c>
      <c r="I30" s="16">
        <f t="shared" si="1"/>
        <v>0</v>
      </c>
    </row>
    <row r="31" spans="2:9" x14ac:dyDescent="0.25">
      <c r="B31" s="15" t="s">
        <v>47</v>
      </c>
      <c r="C31" s="40"/>
      <c r="D31" s="16">
        <v>4</v>
      </c>
      <c r="E31" s="40"/>
      <c r="F31" s="17">
        <f>+(H31-D31)/2+D31</f>
        <v>8</v>
      </c>
      <c r="G31" s="40"/>
      <c r="H31" s="16">
        <v>12</v>
      </c>
      <c r="I31" s="16">
        <f>+(C31*D31)+(E31*F31)+(G31*H31)</f>
        <v>0</v>
      </c>
    </row>
    <row r="32" spans="2:9" ht="23" x14ac:dyDescent="0.25">
      <c r="B32" s="45" t="s">
        <v>1</v>
      </c>
      <c r="C32" s="46" t="s">
        <v>5</v>
      </c>
      <c r="D32" s="47" t="s">
        <v>6</v>
      </c>
      <c r="E32" s="46" t="s">
        <v>5</v>
      </c>
      <c r="F32" s="48" t="s">
        <v>24</v>
      </c>
      <c r="G32" s="46" t="s">
        <v>5</v>
      </c>
      <c r="H32" s="49" t="s">
        <v>7</v>
      </c>
      <c r="I32" s="46" t="s">
        <v>8</v>
      </c>
    </row>
    <row r="33" spans="2:9" x14ac:dyDescent="0.25">
      <c r="B33" s="15" t="s">
        <v>38</v>
      </c>
      <c r="C33" s="40"/>
      <c r="D33" s="16">
        <v>8</v>
      </c>
      <c r="E33" s="40"/>
      <c r="F33" s="17">
        <f t="shared" ref="F33:F46" si="2">+(H33-D33)/2+D33</f>
        <v>17</v>
      </c>
      <c r="G33" s="40"/>
      <c r="H33" s="16">
        <v>26</v>
      </c>
      <c r="I33" s="16">
        <f t="shared" ref="I33:I46" si="3">+(C33*D33)+(E33*F33)+(G33*H33)</f>
        <v>0</v>
      </c>
    </row>
    <row r="34" spans="2:9" x14ac:dyDescent="0.25">
      <c r="B34" s="15" t="s">
        <v>48</v>
      </c>
      <c r="C34" s="40"/>
      <c r="D34" s="16">
        <v>16</v>
      </c>
      <c r="E34" s="40"/>
      <c r="F34" s="17">
        <f t="shared" si="2"/>
        <v>39</v>
      </c>
      <c r="G34" s="40"/>
      <c r="H34" s="16">
        <v>62</v>
      </c>
      <c r="I34" s="16">
        <f t="shared" si="3"/>
        <v>0</v>
      </c>
    </row>
    <row r="35" spans="2:9" x14ac:dyDescent="0.25">
      <c r="B35" s="15" t="s">
        <v>49</v>
      </c>
      <c r="C35" s="40"/>
      <c r="D35" s="16">
        <v>2</v>
      </c>
      <c r="E35" s="40"/>
      <c r="F35" s="17">
        <f t="shared" si="2"/>
        <v>5</v>
      </c>
      <c r="G35" s="40"/>
      <c r="H35" s="16">
        <v>8</v>
      </c>
      <c r="I35" s="16">
        <f t="shared" si="3"/>
        <v>0</v>
      </c>
    </row>
    <row r="36" spans="2:9" x14ac:dyDescent="0.25">
      <c r="B36" s="15" t="s">
        <v>50</v>
      </c>
      <c r="C36" s="40"/>
      <c r="D36" s="16">
        <v>5</v>
      </c>
      <c r="E36" s="40"/>
      <c r="F36" s="17">
        <f t="shared" si="2"/>
        <v>13</v>
      </c>
      <c r="G36" s="40"/>
      <c r="H36" s="16">
        <v>21</v>
      </c>
      <c r="I36" s="16">
        <f t="shared" si="3"/>
        <v>0</v>
      </c>
    </row>
    <row r="37" spans="2:9" x14ac:dyDescent="0.25">
      <c r="B37" s="15" t="s">
        <v>42</v>
      </c>
      <c r="C37" s="40"/>
      <c r="D37" s="16">
        <v>15.75</v>
      </c>
      <c r="E37" s="40"/>
      <c r="F37" s="17">
        <f t="shared" si="2"/>
        <v>38.875</v>
      </c>
      <c r="G37" s="40"/>
      <c r="H37" s="16">
        <v>62</v>
      </c>
      <c r="I37" s="16">
        <f t="shared" si="3"/>
        <v>0</v>
      </c>
    </row>
    <row r="38" spans="2:9" x14ac:dyDescent="0.25">
      <c r="B38" s="15" t="s">
        <v>51</v>
      </c>
      <c r="C38" s="40"/>
      <c r="D38" s="16">
        <v>4</v>
      </c>
      <c r="E38" s="40"/>
      <c r="F38" s="17">
        <f t="shared" si="2"/>
        <v>7</v>
      </c>
      <c r="G38" s="40"/>
      <c r="H38" s="16">
        <v>10</v>
      </c>
      <c r="I38" s="16">
        <f t="shared" si="3"/>
        <v>0</v>
      </c>
    </row>
    <row r="39" spans="2:9" x14ac:dyDescent="0.25">
      <c r="B39" s="15" t="s">
        <v>47</v>
      </c>
      <c r="C39" s="40"/>
      <c r="D39" s="16">
        <v>5</v>
      </c>
      <c r="E39" s="40"/>
      <c r="F39" s="17">
        <f t="shared" si="2"/>
        <v>8.5</v>
      </c>
      <c r="G39" s="40"/>
      <c r="H39" s="16">
        <v>12</v>
      </c>
      <c r="I39" s="16">
        <f t="shared" si="3"/>
        <v>0</v>
      </c>
    </row>
    <row r="40" spans="2:9" x14ac:dyDescent="0.25">
      <c r="B40" s="15" t="s">
        <v>52</v>
      </c>
      <c r="C40" s="40"/>
      <c r="D40" s="16">
        <v>3</v>
      </c>
      <c r="E40" s="40"/>
      <c r="F40" s="17">
        <f t="shared" si="2"/>
        <v>7.5</v>
      </c>
      <c r="G40" s="40"/>
      <c r="H40" s="16">
        <v>12</v>
      </c>
      <c r="I40" s="16">
        <f t="shared" si="3"/>
        <v>0</v>
      </c>
    </row>
    <row r="41" spans="2:9" x14ac:dyDescent="0.25">
      <c r="B41" s="15" t="s">
        <v>45</v>
      </c>
      <c r="C41" s="40"/>
      <c r="D41" s="16">
        <v>3</v>
      </c>
      <c r="E41" s="40"/>
      <c r="F41" s="17">
        <f t="shared" si="2"/>
        <v>7.5</v>
      </c>
      <c r="G41" s="40"/>
      <c r="H41" s="16">
        <v>12</v>
      </c>
      <c r="I41" s="16">
        <f t="shared" si="3"/>
        <v>0</v>
      </c>
    </row>
    <row r="42" spans="2:9" x14ac:dyDescent="0.25">
      <c r="B42" s="15" t="s">
        <v>43</v>
      </c>
      <c r="C42" s="40"/>
      <c r="D42" s="16">
        <v>4</v>
      </c>
      <c r="E42" s="40"/>
      <c r="F42" s="17">
        <f t="shared" si="2"/>
        <v>15</v>
      </c>
      <c r="G42" s="40"/>
      <c r="H42" s="16">
        <v>26</v>
      </c>
      <c r="I42" s="16">
        <f t="shared" si="3"/>
        <v>0</v>
      </c>
    </row>
    <row r="43" spans="2:9" x14ac:dyDescent="0.25">
      <c r="B43" s="15" t="s">
        <v>53</v>
      </c>
      <c r="C43" s="40"/>
      <c r="D43" s="16">
        <v>3</v>
      </c>
      <c r="E43" s="40"/>
      <c r="F43" s="17">
        <f t="shared" si="2"/>
        <v>5.5</v>
      </c>
      <c r="G43" s="40"/>
      <c r="H43" s="16">
        <v>8</v>
      </c>
      <c r="I43" s="16">
        <f t="shared" si="3"/>
        <v>0</v>
      </c>
    </row>
    <row r="44" spans="2:9" x14ac:dyDescent="0.25">
      <c r="B44" s="15" t="s">
        <v>54</v>
      </c>
      <c r="C44" s="40"/>
      <c r="D44" s="16">
        <v>10</v>
      </c>
      <c r="E44" s="40"/>
      <c r="F44" s="17">
        <f t="shared" si="2"/>
        <v>36</v>
      </c>
      <c r="G44" s="40"/>
      <c r="H44" s="16">
        <v>62</v>
      </c>
      <c r="I44" s="16">
        <f t="shared" si="3"/>
        <v>0</v>
      </c>
    </row>
    <row r="45" spans="2:9" x14ac:dyDescent="0.25">
      <c r="B45" s="15" t="s">
        <v>55</v>
      </c>
      <c r="C45" s="40"/>
      <c r="D45" s="16">
        <v>1</v>
      </c>
      <c r="E45" s="40"/>
      <c r="F45" s="17">
        <f t="shared" si="2"/>
        <v>2</v>
      </c>
      <c r="G45" s="40"/>
      <c r="H45" s="16">
        <v>3</v>
      </c>
      <c r="I45" s="16">
        <f t="shared" si="3"/>
        <v>0</v>
      </c>
    </row>
    <row r="46" spans="2:9" x14ac:dyDescent="0.25">
      <c r="B46" s="15" t="s">
        <v>56</v>
      </c>
      <c r="C46" s="40"/>
      <c r="D46" s="16">
        <v>1</v>
      </c>
      <c r="E46" s="40"/>
      <c r="F46" s="17">
        <f t="shared" si="2"/>
        <v>2</v>
      </c>
      <c r="G46" s="40"/>
      <c r="H46" s="16">
        <v>3</v>
      </c>
      <c r="I46" s="16">
        <f t="shared" si="3"/>
        <v>0</v>
      </c>
    </row>
    <row r="47" spans="2:9" ht="23" x14ac:dyDescent="0.25">
      <c r="B47" s="45" t="s">
        <v>2</v>
      </c>
      <c r="C47" s="46" t="s">
        <v>5</v>
      </c>
      <c r="D47" s="47" t="s">
        <v>6</v>
      </c>
      <c r="E47" s="46" t="s">
        <v>5</v>
      </c>
      <c r="F47" s="48" t="s">
        <v>24</v>
      </c>
      <c r="G47" s="46" t="s">
        <v>5</v>
      </c>
      <c r="H47" s="49" t="s">
        <v>7</v>
      </c>
      <c r="I47" s="46" t="s">
        <v>8</v>
      </c>
    </row>
    <row r="48" spans="2:9" x14ac:dyDescent="0.25">
      <c r="B48" s="15" t="s">
        <v>57</v>
      </c>
      <c r="C48" s="40"/>
      <c r="D48" s="16">
        <v>2</v>
      </c>
      <c r="E48" s="40"/>
      <c r="F48" s="17">
        <f t="shared" ref="F48:F62" si="4">+(H48-D48)/2+D48</f>
        <v>5</v>
      </c>
      <c r="G48" s="40"/>
      <c r="H48" s="16">
        <v>8</v>
      </c>
      <c r="I48" s="16">
        <f t="shared" ref="I48:I62" si="5">+(C48*D48)+(E48*F48)+(G48*H48)</f>
        <v>0</v>
      </c>
    </row>
    <row r="49" spans="2:9" x14ac:dyDescent="0.25">
      <c r="B49" s="15" t="s">
        <v>27</v>
      </c>
      <c r="C49" s="40"/>
      <c r="D49" s="16">
        <v>3</v>
      </c>
      <c r="E49" s="40"/>
      <c r="F49" s="17">
        <f t="shared" si="4"/>
        <v>12</v>
      </c>
      <c r="G49" s="40"/>
      <c r="H49" s="16">
        <v>21</v>
      </c>
      <c r="I49" s="16">
        <f t="shared" si="5"/>
        <v>0</v>
      </c>
    </row>
    <row r="50" spans="2:9" x14ac:dyDescent="0.25">
      <c r="B50" s="15" t="s">
        <v>29</v>
      </c>
      <c r="C50" s="40"/>
      <c r="D50" s="16">
        <v>5</v>
      </c>
      <c r="E50" s="40"/>
      <c r="F50" s="17">
        <f t="shared" si="4"/>
        <v>13</v>
      </c>
      <c r="G50" s="40"/>
      <c r="H50" s="16">
        <v>21</v>
      </c>
      <c r="I50" s="16">
        <f t="shared" si="5"/>
        <v>0</v>
      </c>
    </row>
    <row r="51" spans="2:9" x14ac:dyDescent="0.25">
      <c r="B51" s="15" t="s">
        <v>31</v>
      </c>
      <c r="C51" s="40"/>
      <c r="D51" s="16">
        <v>4</v>
      </c>
      <c r="E51" s="40"/>
      <c r="F51" s="17">
        <f t="shared" si="4"/>
        <v>8</v>
      </c>
      <c r="G51" s="40"/>
      <c r="H51" s="16">
        <v>12</v>
      </c>
      <c r="I51" s="16">
        <f t="shared" si="5"/>
        <v>0</v>
      </c>
    </row>
    <row r="52" spans="2:9" ht="30" customHeight="1" x14ac:dyDescent="0.25">
      <c r="B52" s="15" t="s">
        <v>38</v>
      </c>
      <c r="C52" s="40"/>
      <c r="D52" s="16">
        <v>3</v>
      </c>
      <c r="E52" s="40"/>
      <c r="F52" s="17">
        <f t="shared" si="4"/>
        <v>14.5</v>
      </c>
      <c r="G52" s="40"/>
      <c r="H52" s="16">
        <v>26</v>
      </c>
      <c r="I52" s="16">
        <f t="shared" si="5"/>
        <v>0</v>
      </c>
    </row>
    <row r="53" spans="2:9" x14ac:dyDescent="0.25">
      <c r="B53" s="15" t="s">
        <v>58</v>
      </c>
      <c r="C53" s="40"/>
      <c r="D53" s="16">
        <v>4</v>
      </c>
      <c r="E53" s="40"/>
      <c r="F53" s="17">
        <f t="shared" si="4"/>
        <v>8</v>
      </c>
      <c r="G53" s="40"/>
      <c r="H53" s="16">
        <v>12</v>
      </c>
      <c r="I53" s="16">
        <f t="shared" si="5"/>
        <v>0</v>
      </c>
    </row>
    <row r="54" spans="2:9" x14ac:dyDescent="0.25">
      <c r="B54" s="15" t="s">
        <v>59</v>
      </c>
      <c r="C54" s="40"/>
      <c r="D54" s="16">
        <v>3</v>
      </c>
      <c r="E54" s="40"/>
      <c r="F54" s="17">
        <f t="shared" si="4"/>
        <v>7.5</v>
      </c>
      <c r="G54" s="40"/>
      <c r="H54" s="16">
        <v>12</v>
      </c>
      <c r="I54" s="16">
        <f t="shared" si="5"/>
        <v>0</v>
      </c>
    </row>
    <row r="55" spans="2:9" x14ac:dyDescent="0.25">
      <c r="B55" s="15" t="s">
        <v>60</v>
      </c>
      <c r="C55" s="40"/>
      <c r="D55" s="16">
        <v>4</v>
      </c>
      <c r="E55" s="40"/>
      <c r="F55" s="17">
        <f t="shared" si="4"/>
        <v>12</v>
      </c>
      <c r="G55" s="40"/>
      <c r="H55" s="16">
        <v>20</v>
      </c>
      <c r="I55" s="16">
        <f t="shared" si="5"/>
        <v>0</v>
      </c>
    </row>
    <row r="56" spans="2:9" x14ac:dyDescent="0.25">
      <c r="B56" s="15" t="s">
        <v>43</v>
      </c>
      <c r="C56" s="40"/>
      <c r="D56" s="16">
        <v>3</v>
      </c>
      <c r="E56" s="40"/>
      <c r="F56" s="17">
        <f t="shared" si="4"/>
        <v>6</v>
      </c>
      <c r="G56" s="40"/>
      <c r="H56" s="16">
        <v>9</v>
      </c>
      <c r="I56" s="16">
        <f t="shared" si="5"/>
        <v>0</v>
      </c>
    </row>
    <row r="57" spans="2:9" x14ac:dyDescent="0.25">
      <c r="B57" s="15" t="s">
        <v>44</v>
      </c>
      <c r="C57" s="40"/>
      <c r="D57" s="16">
        <v>2</v>
      </c>
      <c r="E57" s="40"/>
      <c r="F57" s="17">
        <f t="shared" si="4"/>
        <v>4</v>
      </c>
      <c r="G57" s="40"/>
      <c r="H57" s="16">
        <v>6</v>
      </c>
      <c r="I57" s="16">
        <f t="shared" si="5"/>
        <v>0</v>
      </c>
    </row>
    <row r="58" spans="2:9" x14ac:dyDescent="0.25">
      <c r="B58" s="15" t="s">
        <v>45</v>
      </c>
      <c r="C58" s="40"/>
      <c r="D58" s="16">
        <v>3</v>
      </c>
      <c r="E58" s="40"/>
      <c r="F58" s="17">
        <f t="shared" si="4"/>
        <v>5.5</v>
      </c>
      <c r="G58" s="40"/>
      <c r="H58" s="16">
        <v>8</v>
      </c>
      <c r="I58" s="16">
        <f t="shared" si="5"/>
        <v>0</v>
      </c>
    </row>
    <row r="59" spans="2:9" x14ac:dyDescent="0.25">
      <c r="B59" s="15" t="s">
        <v>47</v>
      </c>
      <c r="C59" s="40"/>
      <c r="D59" s="16">
        <v>2</v>
      </c>
      <c r="E59" s="40"/>
      <c r="F59" s="17">
        <f t="shared" si="4"/>
        <v>5</v>
      </c>
      <c r="G59" s="40"/>
      <c r="H59" s="16">
        <v>8</v>
      </c>
      <c r="I59" s="16">
        <f t="shared" si="5"/>
        <v>0</v>
      </c>
    </row>
    <row r="60" spans="2:9" x14ac:dyDescent="0.25">
      <c r="B60" s="15" t="s">
        <v>52</v>
      </c>
      <c r="C60" s="40"/>
      <c r="D60" s="16">
        <v>2</v>
      </c>
      <c r="E60" s="40"/>
      <c r="F60" s="17">
        <f t="shared" si="4"/>
        <v>4</v>
      </c>
      <c r="G60" s="40"/>
      <c r="H60" s="16">
        <v>6</v>
      </c>
      <c r="I60" s="16">
        <f t="shared" si="5"/>
        <v>0</v>
      </c>
    </row>
    <row r="61" spans="2:9" x14ac:dyDescent="0.25">
      <c r="B61" s="15" t="s">
        <v>61</v>
      </c>
      <c r="C61" s="40"/>
      <c r="D61" s="16">
        <v>0.5</v>
      </c>
      <c r="E61" s="40"/>
      <c r="F61" s="17">
        <f t="shared" si="4"/>
        <v>1.25</v>
      </c>
      <c r="G61" s="40"/>
      <c r="H61" s="16">
        <v>2</v>
      </c>
      <c r="I61" s="16">
        <f t="shared" si="5"/>
        <v>0</v>
      </c>
    </row>
    <row r="62" spans="2:9" x14ac:dyDescent="0.25">
      <c r="B62" s="15" t="s">
        <v>62</v>
      </c>
      <c r="C62" s="40"/>
      <c r="D62" s="16">
        <v>1</v>
      </c>
      <c r="E62" s="40"/>
      <c r="F62" s="17">
        <f t="shared" si="4"/>
        <v>2.5</v>
      </c>
      <c r="G62" s="40"/>
      <c r="H62" s="16">
        <v>4</v>
      </c>
      <c r="I62" s="16">
        <f t="shared" si="5"/>
        <v>0</v>
      </c>
    </row>
    <row r="63" spans="2:9" ht="23" x14ac:dyDescent="0.25">
      <c r="B63" s="45" t="s">
        <v>63</v>
      </c>
      <c r="C63" s="46" t="s">
        <v>5</v>
      </c>
      <c r="D63" s="47" t="s">
        <v>6</v>
      </c>
      <c r="E63" s="46" t="s">
        <v>5</v>
      </c>
      <c r="F63" s="48" t="s">
        <v>24</v>
      </c>
      <c r="G63" s="46" t="s">
        <v>5</v>
      </c>
      <c r="H63" s="49" t="s">
        <v>7</v>
      </c>
      <c r="I63" s="46" t="s">
        <v>8</v>
      </c>
    </row>
    <row r="64" spans="2:9" x14ac:dyDescent="0.25">
      <c r="B64" s="15" t="s">
        <v>64</v>
      </c>
      <c r="C64" s="40"/>
      <c r="D64" s="16">
        <v>3</v>
      </c>
      <c r="E64" s="40"/>
      <c r="F64" s="17">
        <f t="shared" ref="F64:F72" si="6">+(H64-D64)/2+D64</f>
        <v>9.5</v>
      </c>
      <c r="G64" s="40"/>
      <c r="H64" s="16">
        <v>16</v>
      </c>
      <c r="I64" s="16">
        <f t="shared" ref="I64:I72" si="7">+(C64*D64)+(E64*F64)+(G64*H64)</f>
        <v>0</v>
      </c>
    </row>
    <row r="65" spans="2:9" x14ac:dyDescent="0.25">
      <c r="B65" s="15" t="s">
        <v>65</v>
      </c>
      <c r="C65" s="40"/>
      <c r="D65" s="16">
        <v>3</v>
      </c>
      <c r="E65" s="40"/>
      <c r="F65" s="17">
        <f t="shared" si="6"/>
        <v>14</v>
      </c>
      <c r="G65" s="40"/>
      <c r="H65" s="16">
        <v>25</v>
      </c>
      <c r="I65" s="16">
        <f t="shared" si="7"/>
        <v>0</v>
      </c>
    </row>
    <row r="66" spans="2:9" x14ac:dyDescent="0.25">
      <c r="B66" s="15" t="s">
        <v>66</v>
      </c>
      <c r="C66" s="40"/>
      <c r="D66" s="16">
        <v>16</v>
      </c>
      <c r="E66" s="40"/>
      <c r="F66" s="17">
        <f t="shared" si="6"/>
        <v>26</v>
      </c>
      <c r="G66" s="40"/>
      <c r="H66" s="16">
        <v>36</v>
      </c>
      <c r="I66" s="16">
        <f t="shared" si="7"/>
        <v>0</v>
      </c>
    </row>
    <row r="67" spans="2:9" x14ac:dyDescent="0.25">
      <c r="B67" s="15" t="s">
        <v>67</v>
      </c>
      <c r="C67" s="40"/>
      <c r="D67" s="16">
        <v>2</v>
      </c>
      <c r="E67" s="40"/>
      <c r="F67" s="17">
        <f t="shared" si="6"/>
        <v>7</v>
      </c>
      <c r="G67" s="40"/>
      <c r="H67" s="16">
        <v>12</v>
      </c>
      <c r="I67" s="16">
        <f t="shared" si="7"/>
        <v>0</v>
      </c>
    </row>
    <row r="68" spans="2:9" ht="30" customHeight="1" x14ac:dyDescent="0.25">
      <c r="B68" s="15" t="s">
        <v>68</v>
      </c>
      <c r="C68" s="40"/>
      <c r="D68" s="16">
        <v>7</v>
      </c>
      <c r="E68" s="40"/>
      <c r="F68" s="17">
        <f t="shared" si="6"/>
        <v>24</v>
      </c>
      <c r="G68" s="40"/>
      <c r="H68" s="16">
        <v>41</v>
      </c>
      <c r="I68" s="16">
        <f t="shared" si="7"/>
        <v>0</v>
      </c>
    </row>
    <row r="69" spans="2:9" x14ac:dyDescent="0.25">
      <c r="B69" s="15" t="s">
        <v>69</v>
      </c>
      <c r="C69" s="40"/>
      <c r="D69" s="16">
        <v>2</v>
      </c>
      <c r="E69" s="40"/>
      <c r="F69" s="17">
        <f t="shared" si="6"/>
        <v>5</v>
      </c>
      <c r="G69" s="40"/>
      <c r="H69" s="16">
        <v>8</v>
      </c>
      <c r="I69" s="16">
        <f t="shared" si="7"/>
        <v>0</v>
      </c>
    </row>
    <row r="70" spans="2:9" x14ac:dyDescent="0.25">
      <c r="B70" s="15" t="s">
        <v>70</v>
      </c>
      <c r="C70" s="40"/>
      <c r="D70" s="16">
        <v>2</v>
      </c>
      <c r="E70" s="40"/>
      <c r="F70" s="17">
        <f t="shared" si="6"/>
        <v>5</v>
      </c>
      <c r="G70" s="40"/>
      <c r="H70" s="16">
        <v>8</v>
      </c>
      <c r="I70" s="16">
        <f t="shared" si="7"/>
        <v>0</v>
      </c>
    </row>
    <row r="71" spans="2:9" x14ac:dyDescent="0.25">
      <c r="B71" s="15" t="s">
        <v>71</v>
      </c>
      <c r="C71" s="40"/>
      <c r="D71" s="16">
        <v>2</v>
      </c>
      <c r="E71" s="40"/>
      <c r="F71" s="17">
        <f t="shared" si="6"/>
        <v>7</v>
      </c>
      <c r="G71" s="40"/>
      <c r="H71" s="16">
        <v>12</v>
      </c>
      <c r="I71" s="16">
        <f t="shared" si="7"/>
        <v>0</v>
      </c>
    </row>
    <row r="72" spans="2:9" x14ac:dyDescent="0.25">
      <c r="B72" s="15" t="s">
        <v>72</v>
      </c>
      <c r="C72" s="40"/>
      <c r="D72" s="16">
        <v>0.5</v>
      </c>
      <c r="E72" s="40"/>
      <c r="F72" s="17">
        <f t="shared" si="6"/>
        <v>2.25</v>
      </c>
      <c r="G72" s="40"/>
      <c r="H72" s="16">
        <v>4</v>
      </c>
      <c r="I72" s="16">
        <f t="shared" si="7"/>
        <v>0</v>
      </c>
    </row>
    <row r="73" spans="2:9" x14ac:dyDescent="0.25">
      <c r="B73" s="15" t="s">
        <v>73</v>
      </c>
      <c r="C73" s="40"/>
      <c r="D73" s="16">
        <v>5</v>
      </c>
      <c r="E73" s="40"/>
      <c r="F73" s="17">
        <f t="shared" ref="F73:F84" si="8">+(H73-D73)/2+D73</f>
        <v>10.5</v>
      </c>
      <c r="G73" s="40"/>
      <c r="H73" s="16">
        <v>16</v>
      </c>
      <c r="I73" s="16">
        <f t="shared" ref="I73:I80" si="9">+(C73*D73)+(E73*F73)+(G73*H73)</f>
        <v>0</v>
      </c>
    </row>
    <row r="74" spans="2:9" x14ac:dyDescent="0.25">
      <c r="B74" s="18" t="s">
        <v>74</v>
      </c>
      <c r="C74" s="40"/>
      <c r="D74" s="16">
        <v>4</v>
      </c>
      <c r="E74" s="40"/>
      <c r="F74" s="17">
        <f t="shared" si="8"/>
        <v>10</v>
      </c>
      <c r="G74" s="40"/>
      <c r="H74" s="16">
        <v>16</v>
      </c>
      <c r="I74" s="16">
        <f t="shared" si="9"/>
        <v>0</v>
      </c>
    </row>
    <row r="75" spans="2:9" ht="30" customHeight="1" x14ac:dyDescent="0.25">
      <c r="B75" s="18" t="s">
        <v>75</v>
      </c>
      <c r="C75" s="40"/>
      <c r="D75" s="16">
        <v>10</v>
      </c>
      <c r="E75" s="40"/>
      <c r="F75" s="17">
        <f t="shared" si="8"/>
        <v>30</v>
      </c>
      <c r="G75" s="40"/>
      <c r="H75" s="16">
        <v>50</v>
      </c>
      <c r="I75" s="16">
        <f t="shared" si="9"/>
        <v>0</v>
      </c>
    </row>
    <row r="76" spans="2:9" x14ac:dyDescent="0.25">
      <c r="B76" s="18" t="s">
        <v>76</v>
      </c>
      <c r="C76" s="40"/>
      <c r="D76" s="16">
        <v>0.5</v>
      </c>
      <c r="E76" s="40"/>
      <c r="F76" s="17">
        <f t="shared" si="8"/>
        <v>1.75</v>
      </c>
      <c r="G76" s="40"/>
      <c r="H76" s="16">
        <v>3</v>
      </c>
      <c r="I76" s="16">
        <f t="shared" si="9"/>
        <v>0</v>
      </c>
    </row>
    <row r="77" spans="2:9" x14ac:dyDescent="0.25">
      <c r="B77" s="18" t="s">
        <v>77</v>
      </c>
      <c r="C77" s="40"/>
      <c r="D77" s="16">
        <v>0.4</v>
      </c>
      <c r="E77" s="40"/>
      <c r="F77" s="17">
        <f t="shared" si="8"/>
        <v>0.625</v>
      </c>
      <c r="G77" s="40"/>
      <c r="H77" s="16">
        <v>0.85</v>
      </c>
      <c r="I77" s="16">
        <f t="shared" si="9"/>
        <v>0</v>
      </c>
    </row>
    <row r="78" spans="2:9" x14ac:dyDescent="0.25">
      <c r="B78" s="18" t="s">
        <v>78</v>
      </c>
      <c r="C78" s="40"/>
      <c r="D78" s="16">
        <v>0.2</v>
      </c>
      <c r="E78" s="40"/>
      <c r="F78" s="17">
        <f t="shared" si="8"/>
        <v>0.25</v>
      </c>
      <c r="G78" s="40"/>
      <c r="H78" s="16">
        <v>0.3</v>
      </c>
      <c r="I78" s="16">
        <f t="shared" si="9"/>
        <v>0</v>
      </c>
    </row>
    <row r="79" spans="2:9" x14ac:dyDescent="0.25">
      <c r="B79" s="18" t="s">
        <v>79</v>
      </c>
      <c r="C79" s="40"/>
      <c r="D79" s="16">
        <v>1</v>
      </c>
      <c r="E79" s="40"/>
      <c r="F79" s="17">
        <f t="shared" si="8"/>
        <v>2</v>
      </c>
      <c r="G79" s="40"/>
      <c r="H79" s="16">
        <v>3</v>
      </c>
      <c r="I79" s="16">
        <f t="shared" si="9"/>
        <v>0</v>
      </c>
    </row>
    <row r="80" spans="2:9" x14ac:dyDescent="0.25">
      <c r="B80" s="18" t="s">
        <v>80</v>
      </c>
      <c r="C80" s="40"/>
      <c r="D80" s="16">
        <v>1</v>
      </c>
      <c r="E80" s="40"/>
      <c r="F80" s="17">
        <f>+(H80-D80)/2+D80</f>
        <v>2</v>
      </c>
      <c r="G80" s="40"/>
      <c r="H80" s="16">
        <v>3</v>
      </c>
      <c r="I80" s="16">
        <f t="shared" si="9"/>
        <v>0</v>
      </c>
    </row>
    <row r="81" spans="2:9" x14ac:dyDescent="0.25">
      <c r="B81" s="18" t="s">
        <v>82</v>
      </c>
      <c r="C81" s="40"/>
      <c r="D81" s="16">
        <v>5</v>
      </c>
      <c r="E81" s="40"/>
      <c r="F81" s="17">
        <f t="shared" si="8"/>
        <v>41.5</v>
      </c>
      <c r="G81" s="40"/>
      <c r="H81" s="16">
        <v>78</v>
      </c>
      <c r="I81" s="16">
        <f>+(C81*D81)+(E81*F81)+(G81*H81)</f>
        <v>0</v>
      </c>
    </row>
    <row r="82" spans="2:9" x14ac:dyDescent="0.25">
      <c r="B82" s="18" t="s">
        <v>83</v>
      </c>
      <c r="C82" s="40"/>
      <c r="D82" s="16">
        <v>6</v>
      </c>
      <c r="E82" s="40"/>
      <c r="F82" s="17">
        <f>+(H82-D82)/2+D82</f>
        <v>29</v>
      </c>
      <c r="G82" s="40"/>
      <c r="H82" s="16">
        <v>52</v>
      </c>
      <c r="I82" s="16">
        <f>+(C82*D82)+(E82*F82)+(G82*H82)</f>
        <v>0</v>
      </c>
    </row>
    <row r="83" spans="2:9" x14ac:dyDescent="0.25">
      <c r="B83" s="18" t="s">
        <v>84</v>
      </c>
      <c r="C83" s="40"/>
      <c r="D83" s="16">
        <v>21</v>
      </c>
      <c r="E83" s="40"/>
      <c r="F83" s="17">
        <f>+(H83-D83)/2+D83</f>
        <v>52</v>
      </c>
      <c r="G83" s="40"/>
      <c r="H83" s="16">
        <v>83</v>
      </c>
      <c r="I83" s="16">
        <f>+(C83*D83)+(E83*F83)+(G83*H83)</f>
        <v>0</v>
      </c>
    </row>
    <row r="84" spans="2:9" x14ac:dyDescent="0.25">
      <c r="B84" s="18" t="s">
        <v>81</v>
      </c>
      <c r="C84" s="40"/>
      <c r="D84" s="16">
        <v>5</v>
      </c>
      <c r="E84" s="40"/>
      <c r="F84" s="17">
        <f t="shared" si="8"/>
        <v>106</v>
      </c>
      <c r="G84" s="40"/>
      <c r="H84" s="16">
        <v>207</v>
      </c>
      <c r="I84" s="16">
        <f>+(C84*D84)+(E84*F84)+(G84*H84)</f>
        <v>0</v>
      </c>
    </row>
    <row r="85" spans="2:9" ht="23" x14ac:dyDescent="0.25">
      <c r="B85" s="45" t="s">
        <v>85</v>
      </c>
      <c r="C85" s="46" t="s">
        <v>5</v>
      </c>
      <c r="D85" s="47" t="s">
        <v>6</v>
      </c>
      <c r="E85" s="46" t="s">
        <v>5</v>
      </c>
      <c r="F85" s="48" t="s">
        <v>24</v>
      </c>
      <c r="G85" s="46" t="s">
        <v>5</v>
      </c>
      <c r="H85" s="49" t="s">
        <v>7</v>
      </c>
      <c r="I85" s="46" t="s">
        <v>8</v>
      </c>
    </row>
    <row r="86" spans="2:9" x14ac:dyDescent="0.25">
      <c r="B86" s="63" t="s">
        <v>86</v>
      </c>
      <c r="C86" s="60"/>
      <c r="D86" s="61">
        <v>21</v>
      </c>
      <c r="E86" s="56"/>
      <c r="F86" s="65">
        <f>+(H86-D86)/2+D86</f>
        <v>56</v>
      </c>
      <c r="G86" s="56"/>
      <c r="H86" s="62">
        <v>91</v>
      </c>
      <c r="I86" s="59">
        <f>+(C86*D86)+(E86*F86)+(G86*H7)</f>
        <v>0</v>
      </c>
    </row>
    <row r="87" spans="2:9" x14ac:dyDescent="0.25">
      <c r="B87" s="63" t="s">
        <v>87</v>
      </c>
      <c r="C87" s="57"/>
      <c r="D87" s="62">
        <v>47</v>
      </c>
      <c r="E87" s="58"/>
      <c r="F87" s="65">
        <f>+(H87-D87)/2+D87</f>
        <v>70</v>
      </c>
      <c r="G87" s="58"/>
      <c r="H87" s="62">
        <v>93</v>
      </c>
      <c r="I87" s="59">
        <f>+(C87*D87)+(E87*F87)+(G87*H87)</f>
        <v>0</v>
      </c>
    </row>
    <row r="88" spans="2:9" x14ac:dyDescent="0.25">
      <c r="B88" s="63" t="s">
        <v>88</v>
      </c>
      <c r="C88" s="57"/>
      <c r="D88" s="62">
        <v>78</v>
      </c>
      <c r="E88" s="58"/>
      <c r="F88" s="65">
        <f>+(H88-D88)/2+D88</f>
        <v>117</v>
      </c>
      <c r="G88" s="58"/>
      <c r="H88" s="62">
        <v>156</v>
      </c>
      <c r="I88" s="59">
        <f>+(C88*D88)+(E88*F88)+(G88*H88)</f>
        <v>0</v>
      </c>
    </row>
    <row r="89" spans="2:9" x14ac:dyDescent="0.25">
      <c r="B89" s="63" t="s">
        <v>89</v>
      </c>
      <c r="C89" s="57"/>
      <c r="D89" s="62">
        <v>25</v>
      </c>
      <c r="E89" s="58"/>
      <c r="F89" s="65">
        <f>+(H89-D89)/2+D89</f>
        <v>62.5</v>
      </c>
      <c r="G89" s="58"/>
      <c r="H89" s="62">
        <v>100</v>
      </c>
      <c r="I89" s="59">
        <f>+(C89*D89)+(E89*F89)+(G89*H89)</f>
        <v>0</v>
      </c>
    </row>
    <row r="90" spans="2:9" x14ac:dyDescent="0.25">
      <c r="B90" s="63" t="s">
        <v>90</v>
      </c>
      <c r="C90" s="57"/>
      <c r="D90" s="62">
        <v>52</v>
      </c>
      <c r="E90" s="58"/>
      <c r="F90" s="65">
        <f>+(H90-D90)/2+D90</f>
        <v>91</v>
      </c>
      <c r="G90" s="58"/>
      <c r="H90" s="62">
        <v>130</v>
      </c>
      <c r="I90" s="59">
        <f>+(C90*D90)+(E90*F90)+(G90*H90)</f>
        <v>0</v>
      </c>
    </row>
    <row r="91" spans="2:9" x14ac:dyDescent="0.25">
      <c r="B91" s="63" t="s">
        <v>91</v>
      </c>
      <c r="C91" s="57"/>
      <c r="D91" s="62">
        <v>8</v>
      </c>
      <c r="E91" s="58"/>
      <c r="F91" s="65">
        <f>+(H91-D91)/2+D91</f>
        <v>15.5</v>
      </c>
      <c r="G91" s="58"/>
      <c r="H91" s="62">
        <v>23</v>
      </c>
      <c r="I91" s="59">
        <f>+(C91*D91)+(E91*F91)+(G91*H91)</f>
        <v>0</v>
      </c>
    </row>
    <row r="92" spans="2:9" x14ac:dyDescent="0.25">
      <c r="B92" s="63" t="s">
        <v>92</v>
      </c>
      <c r="C92" s="57"/>
      <c r="D92" s="62">
        <v>78</v>
      </c>
      <c r="E92" s="58"/>
      <c r="F92" s="65">
        <f>+(H92-D92)/2+D92</f>
        <v>168.5</v>
      </c>
      <c r="G92" s="58"/>
      <c r="H92" s="62">
        <v>259</v>
      </c>
      <c r="I92" s="59">
        <f>+(C92*D92)+(E92*F92)+(G92*H92)</f>
        <v>0</v>
      </c>
    </row>
    <row r="93" spans="2:9" x14ac:dyDescent="0.25">
      <c r="B93" s="64" t="s">
        <v>93</v>
      </c>
      <c r="C93" s="57"/>
      <c r="D93" s="62">
        <v>78</v>
      </c>
      <c r="E93" s="58"/>
      <c r="F93" s="65">
        <f>+(H93-D93)/2+D93</f>
        <v>155.5</v>
      </c>
      <c r="G93" s="58"/>
      <c r="H93" s="62">
        <v>233</v>
      </c>
      <c r="I93" s="59">
        <f>+(C93*D93)+(E93*F93)+(G93*H93)</f>
        <v>0</v>
      </c>
    </row>
    <row r="94" spans="2:9" x14ac:dyDescent="0.25">
      <c r="B94" s="63" t="s">
        <v>94</v>
      </c>
      <c r="C94" s="57"/>
      <c r="D94" s="62">
        <v>41</v>
      </c>
      <c r="E94" s="58"/>
      <c r="F94" s="65">
        <f>+(H94-D94)/2+D94</f>
        <v>98.5</v>
      </c>
      <c r="G94" s="58"/>
      <c r="H94" s="62">
        <v>156</v>
      </c>
      <c r="I94" s="59">
        <f>+(C94*D94)+(E94*F94)+(G94*H94)</f>
        <v>0</v>
      </c>
    </row>
    <row r="95" spans="2:9" ht="23" x14ac:dyDescent="0.25">
      <c r="B95" s="45" t="s">
        <v>4</v>
      </c>
      <c r="C95" s="46" t="s">
        <v>5</v>
      </c>
      <c r="D95" s="47" t="s">
        <v>6</v>
      </c>
      <c r="E95" s="46" t="s">
        <v>5</v>
      </c>
      <c r="F95" s="48" t="s">
        <v>24</v>
      </c>
      <c r="G95" s="46" t="s">
        <v>5</v>
      </c>
      <c r="H95" s="49" t="s">
        <v>7</v>
      </c>
      <c r="I95" s="46" t="s">
        <v>8</v>
      </c>
    </row>
    <row r="96" spans="2:9" x14ac:dyDescent="0.25">
      <c r="B96" s="15" t="s">
        <v>95</v>
      </c>
      <c r="C96" s="40"/>
      <c r="D96" s="16">
        <v>5</v>
      </c>
      <c r="E96" s="40"/>
      <c r="F96" s="17">
        <f t="shared" ref="F96:F98" si="10">+(H96-D96)/2+D96</f>
        <v>44</v>
      </c>
      <c r="G96" s="40"/>
      <c r="H96" s="16">
        <v>83</v>
      </c>
      <c r="I96" s="16">
        <f t="shared" ref="I96:I98" si="11">+(C96*D96)+(E96*F96)+(G96*H96)</f>
        <v>0</v>
      </c>
    </row>
    <row r="97" spans="2:9" x14ac:dyDescent="0.25">
      <c r="B97" s="15" t="s">
        <v>96</v>
      </c>
      <c r="C97" s="40"/>
      <c r="D97" s="16">
        <v>3</v>
      </c>
      <c r="E97" s="40"/>
      <c r="F97" s="17">
        <f t="shared" si="10"/>
        <v>9.5</v>
      </c>
      <c r="G97" s="40"/>
      <c r="H97" s="16">
        <v>16</v>
      </c>
      <c r="I97" s="16">
        <f t="shared" si="11"/>
        <v>0</v>
      </c>
    </row>
    <row r="98" spans="2:9" x14ac:dyDescent="0.25">
      <c r="B98" s="15" t="s">
        <v>97</v>
      </c>
      <c r="C98" s="40"/>
      <c r="D98" s="16">
        <v>2</v>
      </c>
      <c r="E98" s="40"/>
      <c r="F98" s="17">
        <f t="shared" si="10"/>
        <v>3.5</v>
      </c>
      <c r="G98" s="40"/>
      <c r="H98" s="16">
        <v>5</v>
      </c>
      <c r="I98" s="16">
        <f t="shared" si="11"/>
        <v>0</v>
      </c>
    </row>
    <row r="99" spans="2:9" x14ac:dyDescent="0.25">
      <c r="B99" s="15" t="s">
        <v>98</v>
      </c>
      <c r="C99" s="40"/>
      <c r="D99" s="16">
        <v>10</v>
      </c>
      <c r="E99" s="40"/>
      <c r="F99" s="17">
        <f t="shared" ref="F99:F125" si="12">+(H99-D99)/2+D99</f>
        <v>20.5</v>
      </c>
      <c r="G99" s="40"/>
      <c r="H99" s="16">
        <v>31</v>
      </c>
      <c r="I99" s="16">
        <f t="shared" ref="I99:I125" si="13">+(C99*D99)+(E99*F99)+(G99*H99)</f>
        <v>0</v>
      </c>
    </row>
    <row r="100" spans="2:9" x14ac:dyDescent="0.25">
      <c r="B100" s="15" t="s">
        <v>110</v>
      </c>
      <c r="C100" s="40"/>
      <c r="D100" s="16">
        <v>1</v>
      </c>
      <c r="E100" s="40"/>
      <c r="F100" s="17">
        <f t="shared" si="12"/>
        <v>2</v>
      </c>
      <c r="G100" s="40"/>
      <c r="H100" s="16">
        <v>3</v>
      </c>
      <c r="I100" s="16">
        <f t="shared" si="13"/>
        <v>0</v>
      </c>
    </row>
    <row r="101" spans="2:9" x14ac:dyDescent="0.25">
      <c r="B101" s="15" t="s">
        <v>111</v>
      </c>
      <c r="C101" s="40"/>
      <c r="D101" s="16">
        <v>1</v>
      </c>
      <c r="E101" s="40"/>
      <c r="F101" s="17">
        <f t="shared" si="12"/>
        <v>2</v>
      </c>
      <c r="G101" s="40"/>
      <c r="H101" s="16">
        <v>3</v>
      </c>
      <c r="I101" s="16">
        <f t="shared" si="13"/>
        <v>0</v>
      </c>
    </row>
    <row r="102" spans="2:9" x14ac:dyDescent="0.25">
      <c r="B102" s="15" t="s">
        <v>112</v>
      </c>
      <c r="C102" s="40"/>
      <c r="D102" s="16">
        <v>1</v>
      </c>
      <c r="E102" s="40"/>
      <c r="F102" s="17">
        <f t="shared" si="12"/>
        <v>1.5</v>
      </c>
      <c r="G102" s="40"/>
      <c r="H102" s="16">
        <v>2</v>
      </c>
      <c r="I102" s="16">
        <f t="shared" si="13"/>
        <v>0</v>
      </c>
    </row>
    <row r="103" spans="2:9" x14ac:dyDescent="0.25">
      <c r="B103" s="15" t="s">
        <v>113</v>
      </c>
      <c r="C103" s="40"/>
      <c r="D103" s="16">
        <v>5</v>
      </c>
      <c r="E103" s="40"/>
      <c r="F103" s="17">
        <f t="shared" si="12"/>
        <v>52.5</v>
      </c>
      <c r="G103" s="40"/>
      <c r="H103" s="16">
        <v>100</v>
      </c>
      <c r="I103" s="16">
        <f t="shared" si="13"/>
        <v>0</v>
      </c>
    </row>
    <row r="104" spans="2:9" x14ac:dyDescent="0.25">
      <c r="B104" s="15" t="s">
        <v>114</v>
      </c>
      <c r="C104" s="40"/>
      <c r="D104" s="16">
        <v>2</v>
      </c>
      <c r="E104" s="40"/>
      <c r="F104" s="17">
        <f t="shared" si="12"/>
        <v>3.5</v>
      </c>
      <c r="G104" s="40"/>
      <c r="H104" s="16">
        <v>5</v>
      </c>
      <c r="I104" s="16">
        <f t="shared" si="13"/>
        <v>0</v>
      </c>
    </row>
    <row r="105" spans="2:9" x14ac:dyDescent="0.25">
      <c r="B105" s="15" t="s">
        <v>115</v>
      </c>
      <c r="C105" s="40"/>
      <c r="D105" s="16">
        <v>25</v>
      </c>
      <c r="E105" s="40"/>
      <c r="F105" s="17">
        <f t="shared" si="12"/>
        <v>62.5</v>
      </c>
      <c r="G105" s="40"/>
      <c r="H105" s="16">
        <v>100</v>
      </c>
      <c r="I105" s="16">
        <f t="shared" si="13"/>
        <v>0</v>
      </c>
    </row>
    <row r="106" spans="2:9" x14ac:dyDescent="0.25">
      <c r="B106" s="15" t="s">
        <v>99</v>
      </c>
      <c r="C106" s="40"/>
      <c r="D106" s="16">
        <v>41</v>
      </c>
      <c r="E106" s="40"/>
      <c r="F106" s="17">
        <f t="shared" si="12"/>
        <v>124</v>
      </c>
      <c r="G106" s="40"/>
      <c r="H106" s="16">
        <v>207</v>
      </c>
      <c r="I106" s="16">
        <f t="shared" si="13"/>
        <v>0</v>
      </c>
    </row>
    <row r="107" spans="2:9" x14ac:dyDescent="0.25">
      <c r="B107" s="15" t="s">
        <v>100</v>
      </c>
      <c r="C107" s="40"/>
      <c r="D107" s="16">
        <v>104</v>
      </c>
      <c r="E107" s="40"/>
      <c r="F107" s="17">
        <f t="shared" si="12"/>
        <v>259.5</v>
      </c>
      <c r="G107" s="40"/>
      <c r="H107" s="16">
        <v>415</v>
      </c>
      <c r="I107" s="16">
        <f t="shared" si="13"/>
        <v>0</v>
      </c>
    </row>
    <row r="108" spans="2:9" ht="30" customHeight="1" x14ac:dyDescent="0.25">
      <c r="B108" s="15" t="s">
        <v>101</v>
      </c>
      <c r="C108" s="40"/>
      <c r="D108" s="16">
        <v>5</v>
      </c>
      <c r="E108" s="40"/>
      <c r="F108" s="17">
        <f t="shared" si="12"/>
        <v>80</v>
      </c>
      <c r="G108" s="40"/>
      <c r="H108" s="16">
        <v>155</v>
      </c>
      <c r="I108" s="16">
        <f t="shared" si="13"/>
        <v>0</v>
      </c>
    </row>
    <row r="109" spans="2:9" x14ac:dyDescent="0.25">
      <c r="B109" s="15" t="s">
        <v>102</v>
      </c>
      <c r="C109" s="40"/>
      <c r="D109" s="16">
        <v>5</v>
      </c>
      <c r="E109" s="40"/>
      <c r="F109" s="17">
        <f t="shared" si="12"/>
        <v>28</v>
      </c>
      <c r="G109" s="40"/>
      <c r="H109" s="16">
        <v>51</v>
      </c>
      <c r="I109" s="16">
        <f t="shared" si="13"/>
        <v>0</v>
      </c>
    </row>
    <row r="110" spans="2:9" x14ac:dyDescent="0.25">
      <c r="B110" s="15" t="s">
        <v>116</v>
      </c>
      <c r="C110" s="40"/>
      <c r="D110" s="16">
        <v>2</v>
      </c>
      <c r="E110" s="40"/>
      <c r="F110" s="17">
        <f t="shared" si="12"/>
        <v>3.5</v>
      </c>
      <c r="G110" s="40"/>
      <c r="H110" s="16">
        <v>5</v>
      </c>
      <c r="I110" s="16">
        <f t="shared" si="13"/>
        <v>0</v>
      </c>
    </row>
    <row r="111" spans="2:9" x14ac:dyDescent="0.25">
      <c r="B111" s="15" t="s">
        <v>117</v>
      </c>
      <c r="C111" s="40"/>
      <c r="D111" s="16">
        <v>8</v>
      </c>
      <c r="E111" s="40"/>
      <c r="F111" s="17">
        <f t="shared" si="12"/>
        <v>12</v>
      </c>
      <c r="G111" s="40"/>
      <c r="H111" s="16">
        <v>16</v>
      </c>
      <c r="I111" s="16">
        <f t="shared" si="13"/>
        <v>0</v>
      </c>
    </row>
    <row r="112" spans="2:9" x14ac:dyDescent="0.25">
      <c r="B112" s="15" t="s">
        <v>103</v>
      </c>
      <c r="C112" s="40"/>
      <c r="D112" s="16">
        <v>10</v>
      </c>
      <c r="E112" s="40"/>
      <c r="F112" s="17">
        <f t="shared" si="12"/>
        <v>18</v>
      </c>
      <c r="G112" s="40"/>
      <c r="H112" s="16">
        <v>26</v>
      </c>
      <c r="I112" s="16">
        <f t="shared" si="13"/>
        <v>0</v>
      </c>
    </row>
    <row r="113" spans="2:9" x14ac:dyDescent="0.25">
      <c r="B113" s="15" t="s">
        <v>118</v>
      </c>
      <c r="C113" s="40"/>
      <c r="D113" s="16">
        <v>2</v>
      </c>
      <c r="E113" s="40"/>
      <c r="F113" s="17">
        <f t="shared" si="12"/>
        <v>14</v>
      </c>
      <c r="G113" s="40"/>
      <c r="H113" s="16">
        <v>26</v>
      </c>
      <c r="I113" s="16">
        <f t="shared" si="13"/>
        <v>0</v>
      </c>
    </row>
    <row r="114" spans="2:9" x14ac:dyDescent="0.25">
      <c r="B114" s="15" t="s">
        <v>104</v>
      </c>
      <c r="C114" s="40"/>
      <c r="D114" s="16">
        <v>104</v>
      </c>
      <c r="E114" s="40"/>
      <c r="F114" s="17">
        <f t="shared" si="12"/>
        <v>207.5</v>
      </c>
      <c r="G114" s="40"/>
      <c r="H114" s="16">
        <v>311</v>
      </c>
      <c r="I114" s="16">
        <f t="shared" si="13"/>
        <v>0</v>
      </c>
    </row>
    <row r="115" spans="2:9" x14ac:dyDescent="0.25">
      <c r="B115" s="15" t="s">
        <v>105</v>
      </c>
      <c r="C115" s="40"/>
      <c r="D115" s="16">
        <v>26</v>
      </c>
      <c r="E115" s="40"/>
      <c r="F115" s="17">
        <f t="shared" si="12"/>
        <v>65</v>
      </c>
      <c r="G115" s="40"/>
      <c r="H115" s="16">
        <v>104</v>
      </c>
      <c r="I115" s="16">
        <f t="shared" si="13"/>
        <v>0</v>
      </c>
    </row>
    <row r="116" spans="2:9" x14ac:dyDescent="0.25">
      <c r="B116" s="15" t="s">
        <v>106</v>
      </c>
      <c r="C116" s="40"/>
      <c r="D116" s="16">
        <v>5</v>
      </c>
      <c r="E116" s="40"/>
      <c r="F116" s="17">
        <f t="shared" si="12"/>
        <v>15.5</v>
      </c>
      <c r="G116" s="40"/>
      <c r="H116" s="16">
        <v>26</v>
      </c>
      <c r="I116" s="16">
        <f t="shared" si="13"/>
        <v>0</v>
      </c>
    </row>
    <row r="117" spans="2:9" x14ac:dyDescent="0.25">
      <c r="B117" s="15" t="s">
        <v>119</v>
      </c>
      <c r="C117" s="40"/>
      <c r="D117" s="16">
        <v>5</v>
      </c>
      <c r="E117" s="40"/>
      <c r="F117" s="17">
        <f t="shared" si="12"/>
        <v>10.5</v>
      </c>
      <c r="G117" s="40"/>
      <c r="H117" s="16">
        <v>16</v>
      </c>
      <c r="I117" s="16">
        <f t="shared" si="13"/>
        <v>0</v>
      </c>
    </row>
    <row r="118" spans="2:9" x14ac:dyDescent="0.25">
      <c r="B118" s="15" t="s">
        <v>120</v>
      </c>
      <c r="C118" s="40"/>
      <c r="D118" s="16">
        <v>8</v>
      </c>
      <c r="E118" s="40"/>
      <c r="F118" s="17">
        <f t="shared" si="12"/>
        <v>30</v>
      </c>
      <c r="G118" s="40"/>
      <c r="H118" s="16">
        <v>52</v>
      </c>
      <c r="I118" s="16">
        <f t="shared" si="13"/>
        <v>0</v>
      </c>
    </row>
    <row r="119" spans="2:9" x14ac:dyDescent="0.25">
      <c r="B119" s="15" t="s">
        <v>107</v>
      </c>
      <c r="C119" s="40"/>
      <c r="D119" s="16">
        <v>15</v>
      </c>
      <c r="E119" s="40"/>
      <c r="F119" s="17">
        <f t="shared" si="12"/>
        <v>51.5</v>
      </c>
      <c r="G119" s="40"/>
      <c r="H119" s="16">
        <v>88</v>
      </c>
      <c r="I119" s="16">
        <f t="shared" si="13"/>
        <v>0</v>
      </c>
    </row>
    <row r="120" spans="2:9" x14ac:dyDescent="0.25">
      <c r="B120" s="15" t="s">
        <v>121</v>
      </c>
      <c r="C120" s="40"/>
      <c r="D120" s="16">
        <v>16</v>
      </c>
      <c r="E120" s="40"/>
      <c r="F120" s="17">
        <f t="shared" si="12"/>
        <v>47</v>
      </c>
      <c r="G120" s="40"/>
      <c r="H120" s="16">
        <v>78</v>
      </c>
      <c r="I120" s="16">
        <f t="shared" si="13"/>
        <v>0</v>
      </c>
    </row>
    <row r="121" spans="2:9" x14ac:dyDescent="0.25">
      <c r="B121" s="15" t="s">
        <v>122</v>
      </c>
      <c r="C121" s="40"/>
      <c r="D121" s="16">
        <v>0.5</v>
      </c>
      <c r="E121" s="40"/>
      <c r="F121" s="17">
        <f t="shared" si="12"/>
        <v>0.75</v>
      </c>
      <c r="G121" s="40"/>
      <c r="H121" s="16">
        <v>1</v>
      </c>
      <c r="I121" s="16">
        <f t="shared" si="13"/>
        <v>0</v>
      </c>
    </row>
    <row r="122" spans="2:9" x14ac:dyDescent="0.25">
      <c r="B122" s="15" t="s">
        <v>123</v>
      </c>
      <c r="C122" s="40"/>
      <c r="D122" s="16">
        <v>25</v>
      </c>
      <c r="E122" s="40"/>
      <c r="F122" s="17">
        <f t="shared" si="12"/>
        <v>87.5</v>
      </c>
      <c r="G122" s="40"/>
      <c r="H122" s="16">
        <v>150</v>
      </c>
      <c r="I122" s="16">
        <f t="shared" si="13"/>
        <v>0</v>
      </c>
    </row>
    <row r="123" spans="2:9" x14ac:dyDescent="0.25">
      <c r="B123" s="15" t="s">
        <v>108</v>
      </c>
      <c r="C123" s="40"/>
      <c r="D123" s="16">
        <v>5</v>
      </c>
      <c r="E123" s="40"/>
      <c r="F123" s="17">
        <f t="shared" si="12"/>
        <v>15.5</v>
      </c>
      <c r="G123" s="40"/>
      <c r="H123" s="16">
        <v>26</v>
      </c>
      <c r="I123" s="16">
        <f t="shared" si="13"/>
        <v>0</v>
      </c>
    </row>
    <row r="124" spans="2:9" x14ac:dyDescent="0.25">
      <c r="B124" s="15" t="s">
        <v>109</v>
      </c>
      <c r="C124" s="40"/>
      <c r="D124" s="16">
        <v>16</v>
      </c>
      <c r="E124" s="40"/>
      <c r="F124" s="17">
        <f t="shared" si="12"/>
        <v>41.5</v>
      </c>
      <c r="G124" s="40"/>
      <c r="H124" s="16">
        <v>67</v>
      </c>
      <c r="I124" s="16">
        <f t="shared" si="13"/>
        <v>0</v>
      </c>
    </row>
    <row r="125" spans="2:9" x14ac:dyDescent="0.25">
      <c r="B125" s="15" t="s">
        <v>124</v>
      </c>
      <c r="C125" s="40"/>
      <c r="D125" s="16">
        <v>16</v>
      </c>
      <c r="E125" s="40"/>
      <c r="F125" s="17">
        <f t="shared" si="12"/>
        <v>41.5</v>
      </c>
      <c r="G125" s="40"/>
      <c r="H125" s="16">
        <v>67</v>
      </c>
      <c r="I125" s="16">
        <f t="shared" si="13"/>
        <v>0</v>
      </c>
    </row>
    <row r="126" spans="2:9" ht="23" x14ac:dyDescent="0.25">
      <c r="B126" s="45" t="s">
        <v>3</v>
      </c>
      <c r="C126" s="46" t="s">
        <v>5</v>
      </c>
      <c r="D126" s="47" t="s">
        <v>6</v>
      </c>
      <c r="E126" s="46" t="s">
        <v>5</v>
      </c>
      <c r="F126" s="48" t="s">
        <v>24</v>
      </c>
      <c r="G126" s="46" t="s">
        <v>5</v>
      </c>
      <c r="H126" s="49" t="s">
        <v>7</v>
      </c>
      <c r="I126" s="46" t="s">
        <v>8</v>
      </c>
    </row>
    <row r="127" spans="2:9" x14ac:dyDescent="0.25">
      <c r="B127" s="15" t="s">
        <v>125</v>
      </c>
      <c r="C127" s="40"/>
      <c r="D127" s="16">
        <v>52</v>
      </c>
      <c r="E127" s="40"/>
      <c r="F127" s="17">
        <f t="shared" ref="F127:F147" si="14">+(H127-D127)/2+D127</f>
        <v>114</v>
      </c>
      <c r="G127" s="40"/>
      <c r="H127" s="16">
        <v>176</v>
      </c>
      <c r="I127" s="16">
        <f t="shared" ref="I127:I147" si="15">+(C127*D127)+(E127*F127)+(G127*H127)</f>
        <v>0</v>
      </c>
    </row>
    <row r="128" spans="2:9" ht="30" customHeight="1" x14ac:dyDescent="0.25">
      <c r="B128" s="15" t="s">
        <v>126</v>
      </c>
      <c r="C128" s="40"/>
      <c r="D128" s="16">
        <v>36</v>
      </c>
      <c r="E128" s="40"/>
      <c r="F128" s="17">
        <f t="shared" si="14"/>
        <v>70</v>
      </c>
      <c r="G128" s="40"/>
      <c r="H128" s="16">
        <v>104</v>
      </c>
      <c r="I128" s="16">
        <f t="shared" si="15"/>
        <v>0</v>
      </c>
    </row>
    <row r="129" spans="2:9" x14ac:dyDescent="0.25">
      <c r="B129" s="15" t="s">
        <v>127</v>
      </c>
      <c r="C129" s="40"/>
      <c r="D129" s="16">
        <v>259</v>
      </c>
      <c r="E129" s="40"/>
      <c r="F129" s="17">
        <f t="shared" si="14"/>
        <v>648</v>
      </c>
      <c r="G129" s="40"/>
      <c r="H129" s="16">
        <v>1037</v>
      </c>
      <c r="I129" s="16">
        <f t="shared" si="15"/>
        <v>0</v>
      </c>
    </row>
    <row r="130" spans="2:9" x14ac:dyDescent="0.25">
      <c r="B130" s="15" t="s">
        <v>128</v>
      </c>
      <c r="C130" s="40"/>
      <c r="D130" s="16">
        <v>26</v>
      </c>
      <c r="E130" s="40"/>
      <c r="F130" s="17">
        <f t="shared" si="14"/>
        <v>62.5</v>
      </c>
      <c r="G130" s="40"/>
      <c r="H130" s="16">
        <v>99</v>
      </c>
      <c r="I130" s="16">
        <f t="shared" si="15"/>
        <v>0</v>
      </c>
    </row>
    <row r="131" spans="2:9" x14ac:dyDescent="0.25">
      <c r="B131" s="15" t="s">
        <v>129</v>
      </c>
      <c r="C131" s="40"/>
      <c r="D131" s="16">
        <v>16</v>
      </c>
      <c r="E131" s="40"/>
      <c r="F131" s="17">
        <f t="shared" si="14"/>
        <v>34</v>
      </c>
      <c r="G131" s="40"/>
      <c r="H131" s="16">
        <v>52</v>
      </c>
      <c r="I131" s="16">
        <f t="shared" si="15"/>
        <v>0</v>
      </c>
    </row>
    <row r="132" spans="2:9" x14ac:dyDescent="0.25">
      <c r="B132" s="15" t="s">
        <v>130</v>
      </c>
      <c r="C132" s="40"/>
      <c r="D132" s="16">
        <v>89</v>
      </c>
      <c r="E132" s="40"/>
      <c r="F132" s="17">
        <f t="shared" si="14"/>
        <v>200</v>
      </c>
      <c r="G132" s="40"/>
      <c r="H132" s="16">
        <v>311</v>
      </c>
      <c r="I132" s="16">
        <f t="shared" si="15"/>
        <v>0</v>
      </c>
    </row>
    <row r="133" spans="2:9" x14ac:dyDescent="0.25">
      <c r="B133" s="15" t="s">
        <v>131</v>
      </c>
      <c r="C133" s="40"/>
      <c r="D133" s="16">
        <v>26</v>
      </c>
      <c r="E133" s="40"/>
      <c r="F133" s="17">
        <f t="shared" si="14"/>
        <v>65</v>
      </c>
      <c r="G133" s="40"/>
      <c r="H133" s="16">
        <v>104</v>
      </c>
      <c r="I133" s="16">
        <f t="shared" si="15"/>
        <v>0</v>
      </c>
    </row>
    <row r="134" spans="2:9" x14ac:dyDescent="0.25">
      <c r="B134" s="15" t="s">
        <v>10</v>
      </c>
      <c r="C134" s="40"/>
      <c r="D134" s="16">
        <v>26.25</v>
      </c>
      <c r="E134" s="40"/>
      <c r="F134" s="17">
        <f t="shared" si="14"/>
        <v>52.5</v>
      </c>
      <c r="G134" s="40"/>
      <c r="H134" s="16">
        <v>78.75</v>
      </c>
      <c r="I134" s="16">
        <f t="shared" si="15"/>
        <v>0</v>
      </c>
    </row>
    <row r="135" spans="2:9" x14ac:dyDescent="0.25">
      <c r="B135" s="15" t="s">
        <v>132</v>
      </c>
      <c r="C135" s="40"/>
      <c r="D135" s="16">
        <v>26</v>
      </c>
      <c r="E135" s="40"/>
      <c r="F135" s="17">
        <f t="shared" si="14"/>
        <v>65</v>
      </c>
      <c r="G135" s="40"/>
      <c r="H135" s="16">
        <v>104</v>
      </c>
      <c r="I135" s="16">
        <f t="shared" si="15"/>
        <v>0</v>
      </c>
    </row>
    <row r="136" spans="2:9" x14ac:dyDescent="0.25">
      <c r="B136" s="15" t="s">
        <v>133</v>
      </c>
      <c r="C136" s="40"/>
      <c r="D136" s="16">
        <v>16</v>
      </c>
      <c r="E136" s="40"/>
      <c r="F136" s="17">
        <f t="shared" si="14"/>
        <v>41.5</v>
      </c>
      <c r="G136" s="40"/>
      <c r="H136" s="16">
        <v>67</v>
      </c>
      <c r="I136" s="16">
        <f t="shared" si="15"/>
        <v>0</v>
      </c>
    </row>
    <row r="137" spans="2:9" x14ac:dyDescent="0.25">
      <c r="B137" s="15" t="s">
        <v>134</v>
      </c>
      <c r="C137" s="40"/>
      <c r="D137" s="16">
        <v>21</v>
      </c>
      <c r="E137" s="40"/>
      <c r="F137" s="17">
        <f t="shared" si="14"/>
        <v>62.5</v>
      </c>
      <c r="G137" s="40"/>
      <c r="H137" s="16">
        <v>104</v>
      </c>
      <c r="I137" s="16">
        <f t="shared" si="15"/>
        <v>0</v>
      </c>
    </row>
    <row r="138" spans="2:9" x14ac:dyDescent="0.25">
      <c r="B138" s="15" t="s">
        <v>135</v>
      </c>
      <c r="C138" s="40"/>
      <c r="D138" s="16">
        <v>26</v>
      </c>
      <c r="E138" s="40"/>
      <c r="F138" s="17">
        <f t="shared" si="14"/>
        <v>85.5</v>
      </c>
      <c r="G138" s="40"/>
      <c r="H138" s="16">
        <v>145</v>
      </c>
      <c r="I138" s="16">
        <f t="shared" si="15"/>
        <v>0</v>
      </c>
    </row>
    <row r="139" spans="2:9" x14ac:dyDescent="0.25">
      <c r="B139" s="15" t="s">
        <v>136</v>
      </c>
      <c r="C139" s="40"/>
      <c r="D139" s="16">
        <v>10</v>
      </c>
      <c r="E139" s="40"/>
      <c r="F139" s="17">
        <f t="shared" si="14"/>
        <v>31</v>
      </c>
      <c r="G139" s="40"/>
      <c r="H139" s="16">
        <v>52</v>
      </c>
      <c r="I139" s="16">
        <f t="shared" si="15"/>
        <v>0</v>
      </c>
    </row>
    <row r="140" spans="2:9" x14ac:dyDescent="0.25">
      <c r="B140" s="15" t="s">
        <v>137</v>
      </c>
      <c r="C140" s="40"/>
      <c r="D140" s="16">
        <v>21</v>
      </c>
      <c r="E140" s="40"/>
      <c r="F140" s="17">
        <f t="shared" si="14"/>
        <v>41.5</v>
      </c>
      <c r="G140" s="40"/>
      <c r="H140" s="16">
        <v>62</v>
      </c>
      <c r="I140" s="16">
        <f t="shared" si="15"/>
        <v>0</v>
      </c>
    </row>
    <row r="141" spans="2:9" x14ac:dyDescent="0.25">
      <c r="B141" s="15" t="s">
        <v>138</v>
      </c>
      <c r="C141" s="40"/>
      <c r="D141" s="16">
        <v>10</v>
      </c>
      <c r="E141" s="40"/>
      <c r="F141" s="17">
        <f t="shared" si="14"/>
        <v>31</v>
      </c>
      <c r="G141" s="40"/>
      <c r="H141" s="16">
        <v>52</v>
      </c>
      <c r="I141" s="16">
        <f t="shared" si="15"/>
        <v>0</v>
      </c>
    </row>
    <row r="142" spans="2:9" x14ac:dyDescent="0.25">
      <c r="B142" s="15" t="s">
        <v>139</v>
      </c>
      <c r="C142" s="40"/>
      <c r="D142" s="16">
        <v>36</v>
      </c>
      <c r="E142" s="40"/>
      <c r="F142" s="17">
        <f t="shared" si="14"/>
        <v>57</v>
      </c>
      <c r="G142" s="40"/>
      <c r="H142" s="16">
        <v>78</v>
      </c>
      <c r="I142" s="16">
        <f t="shared" si="15"/>
        <v>0</v>
      </c>
    </row>
    <row r="143" spans="2:9" x14ac:dyDescent="0.25">
      <c r="B143" s="15" t="s">
        <v>140</v>
      </c>
      <c r="C143" s="40"/>
      <c r="D143" s="16">
        <v>36</v>
      </c>
      <c r="E143" s="40"/>
      <c r="F143" s="17">
        <f t="shared" si="14"/>
        <v>106</v>
      </c>
      <c r="G143" s="40"/>
      <c r="H143" s="16">
        <v>176</v>
      </c>
      <c r="I143" s="16">
        <f t="shared" si="15"/>
        <v>0</v>
      </c>
    </row>
    <row r="144" spans="2:9" x14ac:dyDescent="0.25">
      <c r="B144" s="15" t="s">
        <v>141</v>
      </c>
      <c r="C144" s="40"/>
      <c r="D144" s="16">
        <v>26</v>
      </c>
      <c r="E144" s="40"/>
      <c r="F144" s="17">
        <f t="shared" si="14"/>
        <v>52</v>
      </c>
      <c r="G144" s="40"/>
      <c r="H144" s="16">
        <v>78</v>
      </c>
      <c r="I144" s="16">
        <f t="shared" si="15"/>
        <v>0</v>
      </c>
    </row>
    <row r="145" spans="2:9" x14ac:dyDescent="0.25">
      <c r="B145" s="15" t="s">
        <v>142</v>
      </c>
      <c r="C145" s="40"/>
      <c r="D145" s="16">
        <v>3</v>
      </c>
      <c r="E145" s="40"/>
      <c r="F145" s="17">
        <f t="shared" si="14"/>
        <v>6.5</v>
      </c>
      <c r="G145" s="40"/>
      <c r="H145" s="16">
        <v>10</v>
      </c>
      <c r="I145" s="16">
        <f t="shared" si="15"/>
        <v>0</v>
      </c>
    </row>
    <row r="146" spans="2:9" x14ac:dyDescent="0.25">
      <c r="B146" s="15" t="s">
        <v>143</v>
      </c>
      <c r="C146" s="40"/>
      <c r="D146" s="16">
        <v>13</v>
      </c>
      <c r="E146" s="40"/>
      <c r="F146" s="17">
        <f t="shared" si="14"/>
        <v>45.5</v>
      </c>
      <c r="G146" s="40"/>
      <c r="H146" s="16">
        <v>78</v>
      </c>
      <c r="I146" s="16">
        <f t="shared" si="15"/>
        <v>0</v>
      </c>
    </row>
    <row r="147" spans="2:9" x14ac:dyDescent="0.25">
      <c r="B147" s="15" t="s">
        <v>144</v>
      </c>
      <c r="C147" s="40"/>
      <c r="D147" s="16">
        <v>16</v>
      </c>
      <c r="E147" s="40"/>
      <c r="F147" s="17">
        <f t="shared" si="14"/>
        <v>26</v>
      </c>
      <c r="G147" s="40"/>
      <c r="H147" s="16">
        <v>36</v>
      </c>
      <c r="I147" s="16">
        <f t="shared" si="15"/>
        <v>0</v>
      </c>
    </row>
    <row r="148" spans="2:9" x14ac:dyDescent="0.25">
      <c r="B148" s="15" t="s">
        <v>145</v>
      </c>
      <c r="C148" s="40"/>
      <c r="D148" s="16">
        <v>4</v>
      </c>
      <c r="E148" s="40"/>
      <c r="F148" s="17">
        <f t="shared" ref="F148:F153" si="16">+(H148-D148)/2+D148</f>
        <v>17.5</v>
      </c>
      <c r="G148" s="40"/>
      <c r="H148" s="16">
        <v>31</v>
      </c>
      <c r="I148" s="16">
        <f t="shared" ref="I148:I153" si="17">+(C148*D148)+(E148*F148)+(G148*H148)</f>
        <v>0</v>
      </c>
    </row>
    <row r="149" spans="2:9" x14ac:dyDescent="0.25">
      <c r="B149" s="15" t="s">
        <v>146</v>
      </c>
      <c r="C149" s="40"/>
      <c r="D149" s="16">
        <v>21</v>
      </c>
      <c r="E149" s="40"/>
      <c r="F149" s="17">
        <f t="shared" si="16"/>
        <v>57</v>
      </c>
      <c r="G149" s="40"/>
      <c r="H149" s="16">
        <v>93</v>
      </c>
      <c r="I149" s="16">
        <f t="shared" si="17"/>
        <v>0</v>
      </c>
    </row>
    <row r="150" spans="2:9" x14ac:dyDescent="0.25">
      <c r="B150" s="15" t="s">
        <v>147</v>
      </c>
      <c r="C150" s="40"/>
      <c r="D150" s="16">
        <v>52</v>
      </c>
      <c r="E150" s="40"/>
      <c r="F150" s="17">
        <f t="shared" si="16"/>
        <v>98.5</v>
      </c>
      <c r="G150" s="40"/>
      <c r="H150" s="16">
        <v>145</v>
      </c>
      <c r="I150" s="16">
        <f t="shared" si="17"/>
        <v>0</v>
      </c>
    </row>
    <row r="151" spans="2:9" x14ac:dyDescent="0.25">
      <c r="B151" s="15" t="s">
        <v>148</v>
      </c>
      <c r="C151" s="40"/>
      <c r="D151" s="16">
        <v>36</v>
      </c>
      <c r="E151" s="40"/>
      <c r="F151" s="17">
        <f t="shared" si="16"/>
        <v>121.5</v>
      </c>
      <c r="G151" s="40"/>
      <c r="H151" s="16">
        <v>207</v>
      </c>
      <c r="I151" s="16">
        <f t="shared" si="17"/>
        <v>0</v>
      </c>
    </row>
    <row r="152" spans="2:9" x14ac:dyDescent="0.25">
      <c r="B152" s="15" t="s">
        <v>149</v>
      </c>
      <c r="C152" s="40"/>
      <c r="D152" s="16">
        <v>88</v>
      </c>
      <c r="E152" s="40"/>
      <c r="F152" s="17">
        <f t="shared" si="16"/>
        <v>199.5</v>
      </c>
      <c r="G152" s="40"/>
      <c r="H152" s="16">
        <v>311</v>
      </c>
      <c r="I152" s="16">
        <f t="shared" si="17"/>
        <v>0</v>
      </c>
    </row>
    <row r="153" spans="2:9" x14ac:dyDescent="0.25">
      <c r="B153" s="15" t="s">
        <v>150</v>
      </c>
      <c r="C153" s="40"/>
      <c r="D153" s="16">
        <v>5</v>
      </c>
      <c r="E153" s="40"/>
      <c r="F153" s="17">
        <f t="shared" si="16"/>
        <v>39</v>
      </c>
      <c r="G153" s="40"/>
      <c r="H153" s="16">
        <v>73</v>
      </c>
      <c r="I153" s="16">
        <f t="shared" si="17"/>
        <v>0</v>
      </c>
    </row>
    <row r="154" spans="2:9" ht="50" x14ac:dyDescent="0.25">
      <c r="B154" s="15"/>
      <c r="C154" s="51"/>
      <c r="D154" s="52"/>
      <c r="E154" s="51"/>
      <c r="F154" s="51"/>
      <c r="G154" s="46" t="s">
        <v>5</v>
      </c>
      <c r="H154" s="53" t="s">
        <v>16</v>
      </c>
      <c r="I154" s="46" t="s">
        <v>8</v>
      </c>
    </row>
    <row r="155" spans="2:9" x14ac:dyDescent="0.25">
      <c r="B155" s="50" t="s">
        <v>21</v>
      </c>
      <c r="C155" s="42"/>
      <c r="D155" s="43"/>
      <c r="E155" s="42"/>
      <c r="F155" s="42"/>
      <c r="G155" s="40"/>
      <c r="H155" s="44">
        <v>0</v>
      </c>
      <c r="I155" s="23">
        <f>+(G155*H155)</f>
        <v>0</v>
      </c>
    </row>
    <row r="156" spans="2:9" x14ac:dyDescent="0.25">
      <c r="B156" s="41" t="s">
        <v>17</v>
      </c>
      <c r="C156" s="42"/>
      <c r="D156" s="43"/>
      <c r="E156" s="42"/>
      <c r="F156" s="42"/>
      <c r="G156" s="40"/>
      <c r="H156" s="44">
        <v>0</v>
      </c>
      <c r="I156" s="23">
        <f t="shared" ref="I156:I172" si="18">+(G156*H156)</f>
        <v>0</v>
      </c>
    </row>
    <row r="157" spans="2:9" x14ac:dyDescent="0.25">
      <c r="B157" s="41" t="s">
        <v>17</v>
      </c>
      <c r="C157" s="42"/>
      <c r="D157" s="43"/>
      <c r="E157" s="42"/>
      <c r="F157" s="42"/>
      <c r="G157" s="40"/>
      <c r="H157" s="44">
        <v>0</v>
      </c>
      <c r="I157" s="23">
        <f t="shared" si="18"/>
        <v>0</v>
      </c>
    </row>
    <row r="158" spans="2:9" x14ac:dyDescent="0.25">
      <c r="B158" s="41" t="s">
        <v>17</v>
      </c>
      <c r="C158" s="42"/>
      <c r="D158" s="43"/>
      <c r="E158" s="42"/>
      <c r="F158" s="42"/>
      <c r="G158" s="40"/>
      <c r="H158" s="44">
        <v>0</v>
      </c>
      <c r="I158" s="23">
        <f t="shared" si="18"/>
        <v>0</v>
      </c>
    </row>
    <row r="159" spans="2:9" x14ac:dyDescent="0.25">
      <c r="B159" s="41" t="s">
        <v>17</v>
      </c>
      <c r="C159" s="42"/>
      <c r="D159" s="43"/>
      <c r="E159" s="42"/>
      <c r="F159" s="42"/>
      <c r="G159" s="40"/>
      <c r="H159" s="44">
        <v>0</v>
      </c>
      <c r="I159" s="23">
        <f t="shared" si="18"/>
        <v>0</v>
      </c>
    </row>
    <row r="160" spans="2:9" ht="20.149999999999999" customHeight="1" x14ac:dyDescent="0.25">
      <c r="B160" s="41" t="s">
        <v>17</v>
      </c>
      <c r="C160" s="42"/>
      <c r="D160" s="43"/>
      <c r="E160" s="42"/>
      <c r="F160" s="42"/>
      <c r="G160" s="40"/>
      <c r="H160" s="44">
        <v>0</v>
      </c>
      <c r="I160" s="23">
        <f t="shared" si="18"/>
        <v>0</v>
      </c>
    </row>
    <row r="161" spans="2:9" ht="20.149999999999999" customHeight="1" x14ac:dyDescent="0.25">
      <c r="B161" s="41" t="s">
        <v>17</v>
      </c>
      <c r="C161" s="42"/>
      <c r="D161" s="43"/>
      <c r="E161" s="42"/>
      <c r="F161" s="42"/>
      <c r="G161" s="40"/>
      <c r="H161" s="44">
        <v>0</v>
      </c>
      <c r="I161" s="23">
        <f t="shared" si="18"/>
        <v>0</v>
      </c>
    </row>
    <row r="162" spans="2:9" ht="20.149999999999999" customHeight="1" x14ac:dyDescent="0.25">
      <c r="B162" s="41" t="s">
        <v>17</v>
      </c>
      <c r="C162" s="42"/>
      <c r="D162" s="43"/>
      <c r="E162" s="42"/>
      <c r="F162" s="42"/>
      <c r="G162" s="40"/>
      <c r="H162" s="44">
        <v>0</v>
      </c>
      <c r="I162" s="23">
        <f t="shared" si="18"/>
        <v>0</v>
      </c>
    </row>
    <row r="163" spans="2:9" ht="20.149999999999999" customHeight="1" x14ac:dyDescent="0.25">
      <c r="B163" s="41" t="s">
        <v>17</v>
      </c>
      <c r="C163" s="42"/>
      <c r="D163" s="43"/>
      <c r="E163" s="42"/>
      <c r="F163" s="42"/>
      <c r="G163" s="40"/>
      <c r="H163" s="44">
        <v>0</v>
      </c>
      <c r="I163" s="23">
        <f t="shared" si="18"/>
        <v>0</v>
      </c>
    </row>
    <row r="164" spans="2:9" ht="20.149999999999999" customHeight="1" x14ac:dyDescent="0.25">
      <c r="B164" s="41" t="s">
        <v>17</v>
      </c>
      <c r="C164" s="42"/>
      <c r="D164" s="43"/>
      <c r="E164" s="42"/>
      <c r="F164" s="42"/>
      <c r="G164" s="40"/>
      <c r="H164" s="44">
        <v>0</v>
      </c>
      <c r="I164" s="23">
        <f t="shared" si="18"/>
        <v>0</v>
      </c>
    </row>
    <row r="165" spans="2:9" ht="20.149999999999999" customHeight="1" x14ac:dyDescent="0.25">
      <c r="B165" s="41" t="s">
        <v>17</v>
      </c>
      <c r="C165" s="42"/>
      <c r="D165" s="43"/>
      <c r="E165" s="42"/>
      <c r="F165" s="42"/>
      <c r="G165" s="40"/>
      <c r="H165" s="44">
        <v>0</v>
      </c>
      <c r="I165" s="23">
        <f t="shared" si="18"/>
        <v>0</v>
      </c>
    </row>
    <row r="166" spans="2:9" ht="20.149999999999999" customHeight="1" x14ac:dyDescent="0.25">
      <c r="B166" s="41" t="s">
        <v>17</v>
      </c>
      <c r="C166" s="42"/>
      <c r="D166" s="43"/>
      <c r="E166" s="42"/>
      <c r="F166" s="42"/>
      <c r="G166" s="40"/>
      <c r="H166" s="44">
        <v>0</v>
      </c>
      <c r="I166" s="23">
        <f t="shared" si="18"/>
        <v>0</v>
      </c>
    </row>
    <row r="167" spans="2:9" ht="20.149999999999999" customHeight="1" x14ac:dyDescent="0.25">
      <c r="B167" s="41" t="s">
        <v>17</v>
      </c>
      <c r="C167" s="42"/>
      <c r="D167" s="43"/>
      <c r="E167" s="42"/>
      <c r="F167" s="42"/>
      <c r="G167" s="40"/>
      <c r="H167" s="44">
        <v>0</v>
      </c>
      <c r="I167" s="23">
        <f t="shared" si="18"/>
        <v>0</v>
      </c>
    </row>
    <row r="168" spans="2:9" ht="20.149999999999999" customHeight="1" x14ac:dyDescent="0.25">
      <c r="B168" s="41" t="s">
        <v>17</v>
      </c>
      <c r="C168" s="42"/>
      <c r="D168" s="43"/>
      <c r="E168" s="42"/>
      <c r="F168" s="42"/>
      <c r="G168" s="40"/>
      <c r="H168" s="44">
        <v>0</v>
      </c>
      <c r="I168" s="23">
        <f t="shared" si="18"/>
        <v>0</v>
      </c>
    </row>
    <row r="169" spans="2:9" ht="20.149999999999999" customHeight="1" x14ac:dyDescent="0.25">
      <c r="B169" s="41" t="s">
        <v>17</v>
      </c>
      <c r="C169" s="42"/>
      <c r="D169" s="43"/>
      <c r="E169" s="42"/>
      <c r="F169" s="42"/>
      <c r="G169" s="40"/>
      <c r="H169" s="44">
        <v>0</v>
      </c>
      <c r="I169" s="23">
        <f t="shared" si="18"/>
        <v>0</v>
      </c>
    </row>
    <row r="170" spans="2:9" ht="20.149999999999999" customHeight="1" x14ac:dyDescent="0.25">
      <c r="B170" s="41" t="s">
        <v>17</v>
      </c>
      <c r="C170" s="42"/>
      <c r="D170" s="43"/>
      <c r="E170" s="42"/>
      <c r="F170" s="42"/>
      <c r="G170" s="40"/>
      <c r="H170" s="44">
        <v>0</v>
      </c>
      <c r="I170" s="23">
        <f t="shared" si="18"/>
        <v>0</v>
      </c>
    </row>
    <row r="171" spans="2:9" ht="20.149999999999999" customHeight="1" x14ac:dyDescent="0.25">
      <c r="B171" s="41" t="s">
        <v>17</v>
      </c>
      <c r="C171" s="42"/>
      <c r="D171" s="43"/>
      <c r="E171" s="42"/>
      <c r="F171" s="42"/>
      <c r="G171" s="40"/>
      <c r="H171" s="44">
        <v>0</v>
      </c>
      <c r="I171" s="23">
        <f t="shared" si="18"/>
        <v>0</v>
      </c>
    </row>
    <row r="172" spans="2:9" ht="20.149999999999999" customHeight="1" x14ac:dyDescent="0.25">
      <c r="B172" s="41" t="s">
        <v>17</v>
      </c>
      <c r="C172" s="42"/>
      <c r="D172" s="43"/>
      <c r="E172" s="42"/>
      <c r="F172" s="42"/>
      <c r="G172" s="40"/>
      <c r="H172" s="44">
        <v>0</v>
      </c>
      <c r="I172" s="23">
        <f t="shared" si="18"/>
        <v>0</v>
      </c>
    </row>
    <row r="173" spans="2:9" ht="20.149999999999999" customHeight="1" x14ac:dyDescent="0.25">
      <c r="B173" s="41" t="s">
        <v>17</v>
      </c>
      <c r="C173" s="42"/>
      <c r="D173" s="43"/>
      <c r="E173" s="42"/>
      <c r="F173" s="42"/>
      <c r="G173" s="40"/>
      <c r="H173" s="44">
        <v>0</v>
      </c>
      <c r="I173" s="23">
        <f t="shared" ref="I173:I178" si="19">+(G173*H173)</f>
        <v>0</v>
      </c>
    </row>
    <row r="174" spans="2:9" ht="20.149999999999999" customHeight="1" x14ac:dyDescent="0.25">
      <c r="B174" s="41" t="s">
        <v>17</v>
      </c>
      <c r="C174" s="42"/>
      <c r="D174" s="43"/>
      <c r="E174" s="42"/>
      <c r="F174" s="42"/>
      <c r="G174" s="40"/>
      <c r="H174" s="44">
        <v>0</v>
      </c>
      <c r="I174" s="23">
        <f t="shared" si="19"/>
        <v>0</v>
      </c>
    </row>
    <row r="175" spans="2:9" ht="20.149999999999999" customHeight="1" x14ac:dyDescent="0.25">
      <c r="B175" s="41" t="s">
        <v>17</v>
      </c>
      <c r="C175" s="42"/>
      <c r="D175" s="43"/>
      <c r="E175" s="42"/>
      <c r="F175" s="42"/>
      <c r="G175" s="40"/>
      <c r="H175" s="44">
        <v>0</v>
      </c>
      <c r="I175" s="23">
        <f t="shared" si="19"/>
        <v>0</v>
      </c>
    </row>
    <row r="176" spans="2:9" ht="20.149999999999999" customHeight="1" x14ac:dyDescent="0.25">
      <c r="B176" s="41" t="s">
        <v>17</v>
      </c>
      <c r="C176" s="42"/>
      <c r="D176" s="43"/>
      <c r="E176" s="42"/>
      <c r="F176" s="42"/>
      <c r="G176" s="40"/>
      <c r="H176" s="44">
        <v>0</v>
      </c>
      <c r="I176" s="23">
        <f t="shared" si="19"/>
        <v>0</v>
      </c>
    </row>
    <row r="177" spans="2:9" ht="20.149999999999999" customHeight="1" x14ac:dyDescent="0.25">
      <c r="B177" s="41" t="s">
        <v>17</v>
      </c>
      <c r="C177" s="42"/>
      <c r="D177" s="43"/>
      <c r="E177" s="42"/>
      <c r="F177" s="42"/>
      <c r="G177" s="40"/>
      <c r="H177" s="44">
        <v>0</v>
      </c>
      <c r="I177" s="23">
        <f t="shared" si="19"/>
        <v>0</v>
      </c>
    </row>
    <row r="178" spans="2:9" ht="20.149999999999999" customHeight="1" x14ac:dyDescent="0.25">
      <c r="B178" s="41" t="s">
        <v>17</v>
      </c>
      <c r="C178" s="42"/>
      <c r="D178" s="43"/>
      <c r="E178" s="42"/>
      <c r="F178" s="42"/>
      <c r="G178" s="40"/>
      <c r="H178" s="44">
        <v>0</v>
      </c>
      <c r="I178" s="23">
        <f t="shared" si="19"/>
        <v>0</v>
      </c>
    </row>
    <row r="179" spans="2:9" ht="20.149999999999999" customHeight="1" x14ac:dyDescent="0.25">
      <c r="B179" s="41" t="s">
        <v>17</v>
      </c>
      <c r="C179" s="42"/>
      <c r="D179" s="43"/>
      <c r="E179" s="42"/>
      <c r="F179" s="42"/>
      <c r="G179" s="40"/>
      <c r="H179" s="44">
        <v>0</v>
      </c>
      <c r="I179" s="23">
        <f>+(G179*H179)</f>
        <v>0</v>
      </c>
    </row>
    <row r="180" spans="2:9" ht="20.149999999999999" customHeight="1" x14ac:dyDescent="0.25">
      <c r="B180" s="41" t="s">
        <v>17</v>
      </c>
      <c r="C180" s="42"/>
      <c r="D180" s="43"/>
      <c r="E180" s="42"/>
      <c r="F180" s="42"/>
      <c r="G180" s="40"/>
      <c r="H180" s="44">
        <v>0</v>
      </c>
      <c r="I180" s="23">
        <f>+(G180*H180)</f>
        <v>0</v>
      </c>
    </row>
    <row r="181" spans="2:9" ht="20.149999999999999" customHeight="1" x14ac:dyDescent="0.25">
      <c r="B181" s="41" t="s">
        <v>17</v>
      </c>
      <c r="C181" s="42"/>
      <c r="D181" s="43"/>
      <c r="E181" s="42"/>
      <c r="F181" s="42"/>
      <c r="G181" s="40"/>
      <c r="H181" s="44">
        <v>0</v>
      </c>
      <c r="I181" s="23">
        <f>+(G181*H181)</f>
        <v>0</v>
      </c>
    </row>
    <row r="182" spans="2:9" ht="20.149999999999999" customHeight="1" thickBot="1" x14ac:dyDescent="0.3">
      <c r="B182" s="41" t="s">
        <v>17</v>
      </c>
      <c r="C182" s="9"/>
      <c r="D182" s="2"/>
      <c r="E182" s="9"/>
      <c r="F182" s="4"/>
      <c r="G182" s="9"/>
      <c r="H182" s="2"/>
      <c r="I182" s="14"/>
    </row>
    <row r="183" spans="2:9" ht="20.149999999999999" customHeight="1" thickTop="1" thickBot="1" x14ac:dyDescent="0.3">
      <c r="B183" s="1"/>
      <c r="C183" s="55" t="s">
        <v>23</v>
      </c>
      <c r="D183" s="55"/>
      <c r="E183" s="55"/>
      <c r="F183" s="55"/>
      <c r="G183" s="55"/>
      <c r="H183" s="55"/>
      <c r="I183" s="32">
        <f>SUM(I9:I181)</f>
        <v>0</v>
      </c>
    </row>
    <row r="184" spans="2:9" ht="20.149999999999999" customHeight="1" thickBot="1" x14ac:dyDescent="0.3">
      <c r="B184" s="19" t="s">
        <v>9</v>
      </c>
      <c r="C184" s="26"/>
      <c r="D184" s="26"/>
      <c r="E184" s="26"/>
      <c r="F184" s="26"/>
      <c r="G184" s="26"/>
      <c r="H184" s="26"/>
      <c r="I184" s="54">
        <v>0</v>
      </c>
    </row>
    <row r="185" spans="2:9" ht="20.149999999999999" customHeight="1" x14ac:dyDescent="0.25">
      <c r="B185" s="31" t="s">
        <v>22</v>
      </c>
      <c r="C185" s="11"/>
      <c r="D185" s="11"/>
      <c r="E185" s="11"/>
      <c r="F185" s="11"/>
      <c r="G185" s="11"/>
      <c r="H185" s="11"/>
      <c r="I185" s="12"/>
    </row>
    <row r="186" spans="2:9" ht="20.149999999999999" customHeight="1" x14ac:dyDescent="0.25">
      <c r="B186" s="10"/>
      <c r="C186" s="7"/>
      <c r="D186" s="8"/>
      <c r="E186" s="7"/>
      <c r="F186" s="6"/>
      <c r="G186" s="7"/>
      <c r="H186" s="8"/>
      <c r="I186" s="6"/>
    </row>
    <row r="187" spans="2:9" ht="14" x14ac:dyDescent="0.3">
      <c r="B187" s="13"/>
      <c r="C187" s="7"/>
      <c r="D187" s="8"/>
      <c r="E187" s="7"/>
      <c r="F187" s="6"/>
      <c r="G187" s="7"/>
      <c r="H187" s="8"/>
      <c r="I187" s="6"/>
    </row>
    <row r="188" spans="2:9" ht="25.15" customHeight="1" x14ac:dyDescent="0.3">
      <c r="B188" s="20"/>
      <c r="C188" s="7"/>
      <c r="D188" s="8"/>
      <c r="E188" s="7"/>
      <c r="F188" s="6"/>
      <c r="G188" s="7"/>
      <c r="H188" s="8"/>
      <c r="I188" s="6"/>
    </row>
    <row r="189" spans="2:9" ht="25.15" customHeight="1" x14ac:dyDescent="0.25">
      <c r="B189" s="6"/>
      <c r="C189" s="7"/>
      <c r="D189" s="8"/>
      <c r="E189" s="7"/>
      <c r="F189" s="6"/>
      <c r="G189" s="7"/>
      <c r="H189" s="8"/>
      <c r="I189" s="6"/>
    </row>
    <row r="190" spans="2:9" x14ac:dyDescent="0.25">
      <c r="B190" s="6"/>
      <c r="C190"/>
      <c r="D190"/>
      <c r="E190"/>
      <c r="G190"/>
      <c r="H190"/>
    </row>
    <row r="191" spans="2:9" x14ac:dyDescent="0.25">
      <c r="C191"/>
      <c r="D191"/>
      <c r="E191"/>
      <c r="G191"/>
      <c r="H191"/>
    </row>
    <row r="192" spans="2:9" x14ac:dyDescent="0.25">
      <c r="C192"/>
      <c r="D192"/>
      <c r="E192"/>
      <c r="G192"/>
      <c r="H192"/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</sheetData>
  <mergeCells count="1">
    <mergeCell ref="C183:H183"/>
  </mergeCells>
  <phoneticPr fontId="0" type="noConversion"/>
  <pageMargins left="0.5" right="0.5" top="1" bottom="0.75" header="0.25" footer="0.25"/>
  <pageSetup orientation="landscape" useFirstPageNumber="1" r:id="rId1"/>
  <headerFooter differentFirst="1" alignWithMargins="0">
    <oddFooter xml:space="preserve">&amp;C&amp;9 &amp;K8A1538508 Gibson Drive, Suite 240, Roseville, CA 95678 | (916) 960-9800 | fax (916) 415-8273 | www.nlati.com&amp;10&amp;K000000
</oddFooter>
    <firstHeader>&amp;L&amp;G</firstHeader>
    <firstFooter xml:space="preserve">&amp;C&amp;K8A1538 983 Reserve Drive, Roseville, CA 95678 | (916) 960-9800 | fax (916) 415-8273 | www.nlati.com&amp;K000000
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TYE 03</vt:lpstr>
      <vt:lpstr>'TYE 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Noncash charitable deductions worksheet.</dc:title>
  <dc:creator>P. Keokham "adonis";Revised by: P. A. Moore</dc:creator>
  <cp:lastModifiedBy>Allyson Huggett</cp:lastModifiedBy>
  <cp:lastPrinted>2017-05-25T19:44:06Z</cp:lastPrinted>
  <dcterms:created xsi:type="dcterms:W3CDTF">2003-02-10T07:35:53Z</dcterms:created>
  <dcterms:modified xsi:type="dcterms:W3CDTF">2023-09-25T17:44:08Z</dcterms:modified>
</cp:coreProperties>
</file>